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tesJo\OneDrive - NEWSHELF 1315 PTY LTD TRADING AS TYMEDIGITAL-SA\OneDrive - TYME Technical Solutions Pty Ltd\JHB HR\Nedbank Modderfontein\"/>
    </mc:Choice>
  </mc:AlternateContent>
  <xr:revisionPtr revIDLastSave="46" documentId="8_{BEB758AB-D455-4B44-A279-C2562A60E56D}" xr6:coauthVersionLast="37" xr6:coauthVersionMax="37" xr10:uidLastSave="{5EB8FF70-274C-445D-9FBE-D2F3CF54F394}"/>
  <bookViews>
    <workbookView xWindow="0" yWindow="0" windowWidth="20490" windowHeight="7485" xr2:uid="{00000000-000D-0000-FFFF-FFFF00000000}"/>
  </bookViews>
  <sheets>
    <sheet name="Summary" sheetId="5" r:id="rId1"/>
    <sheet name="06112018" sheetId="18" r:id="rId2"/>
    <sheet name="301018" sheetId="17" r:id="rId3"/>
    <sheet name="231018" sheetId="16" r:id="rId4"/>
    <sheet name="161018" sheetId="14" r:id="rId5"/>
    <sheet name="091018" sheetId="13" r:id="rId6"/>
    <sheet name="021018" sheetId="12" r:id="rId7"/>
    <sheet name="250918" sheetId="11" r:id="rId8"/>
    <sheet name="180918" sheetId="10" r:id="rId9"/>
    <sheet name="110918" sheetId="9" r:id="rId10"/>
    <sheet name="040918" sheetId="8" r:id="rId11"/>
    <sheet name="280818" sheetId="7" r:id="rId12"/>
    <sheet name="210818" sheetId="6" r:id="rId13"/>
    <sheet name="140818" sheetId="4" r:id="rId14"/>
    <sheet name="070818" sheetId="3" r:id="rId15"/>
    <sheet name="310718" sheetId="2" r:id="rId16"/>
    <sheet name="240718" sheetId="1" r:id="rId17"/>
  </sheets>
  <definedNames>
    <definedName name="_xlnm.Print_Area" localSheetId="6">'021018'!$A$1:$C$166</definedName>
    <definedName name="_xlnm.Print_Area" localSheetId="1">'06112018'!$A$1:$C$173</definedName>
    <definedName name="_xlnm.Print_Area" localSheetId="5">'091018'!$A$1:$C$162</definedName>
    <definedName name="_xlnm.Print_Area" localSheetId="9">'110918'!$A$1:$C$152</definedName>
    <definedName name="_xlnm.Print_Area" localSheetId="4">'161018'!$A$1:$C$174</definedName>
    <definedName name="_xlnm.Print_Area" localSheetId="8">'180918'!$A$1:$C$152</definedName>
    <definedName name="_xlnm.Print_Area" localSheetId="3">'231018'!$A$1:$C$171</definedName>
    <definedName name="_xlnm.Print_Area" localSheetId="16">'240718'!$A$1:$C$124</definedName>
    <definedName name="_xlnm.Print_Area" localSheetId="7">'250918'!$A$1:$C$161</definedName>
    <definedName name="_xlnm.Print_Area" localSheetId="11">'280818'!$A$1:$C$147</definedName>
    <definedName name="_xlnm.Print_Area" localSheetId="2">'301018'!$A$1:$C$171</definedName>
    <definedName name="_xlnm.Print_Titles" localSheetId="6">'021018'!$1:$3</definedName>
    <definedName name="_xlnm.Print_Titles" localSheetId="1">'06112018'!$1:$3</definedName>
    <definedName name="_xlnm.Print_Titles" localSheetId="5">'091018'!$1:$3</definedName>
    <definedName name="_xlnm.Print_Titles" localSheetId="9">'110918'!$1:$3</definedName>
    <definedName name="_xlnm.Print_Titles" localSheetId="4">'161018'!$1:$3</definedName>
    <definedName name="_xlnm.Print_Titles" localSheetId="8">'180918'!$1:$3</definedName>
    <definedName name="_xlnm.Print_Titles" localSheetId="3">'231018'!$1:$3</definedName>
    <definedName name="_xlnm.Print_Titles" localSheetId="16">'240718'!$1:$3</definedName>
    <definedName name="_xlnm.Print_Titles" localSheetId="7">'250918'!$1:$3</definedName>
    <definedName name="_xlnm.Print_Titles" localSheetId="11">'280818'!$1:$3</definedName>
    <definedName name="_xlnm.Print_Titles" localSheetId="2">'301018'!$1:$3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47" i="5" l="1"/>
  <c r="P48" i="5"/>
  <c r="P55" i="5"/>
  <c r="P58" i="5"/>
  <c r="P67" i="5"/>
  <c r="P68" i="5"/>
  <c r="P70" i="5"/>
  <c r="P84" i="5"/>
  <c r="P87" i="5"/>
  <c r="P98" i="5"/>
  <c r="P135" i="5"/>
  <c r="P143" i="5"/>
  <c r="P152" i="5"/>
  <c r="P13" i="5"/>
  <c r="P27" i="5"/>
  <c r="AN56" i="5"/>
  <c r="AN71" i="5"/>
  <c r="AN141" i="5"/>
  <c r="AN8" i="5"/>
  <c r="AN18" i="5"/>
  <c r="AN24" i="5"/>
  <c r="AM92" i="5"/>
  <c r="E173" i="17"/>
  <c r="E172" i="17"/>
  <c r="E171" i="17"/>
  <c r="E170" i="17"/>
  <c r="E169" i="17"/>
  <c r="E168" i="17"/>
  <c r="E167" i="17"/>
  <c r="E166" i="17"/>
  <c r="E165" i="17"/>
  <c r="E164" i="17"/>
  <c r="E163" i="17"/>
  <c r="E162" i="17"/>
  <c r="E161" i="17"/>
  <c r="E160" i="17"/>
  <c r="E159" i="17"/>
  <c r="E158" i="17"/>
  <c r="E157" i="17"/>
  <c r="E156" i="17"/>
  <c r="E155" i="17"/>
  <c r="E154" i="17"/>
  <c r="E153" i="17"/>
  <c r="E152" i="17"/>
  <c r="E151" i="17"/>
  <c r="E150" i="17"/>
  <c r="E149" i="17"/>
  <c r="E148" i="17"/>
  <c r="E147" i="17"/>
  <c r="E146" i="17"/>
  <c r="E145" i="17"/>
  <c r="E144" i="17"/>
  <c r="E143" i="17"/>
  <c r="E142" i="17"/>
  <c r="E141" i="17"/>
  <c r="E140" i="17"/>
  <c r="E139" i="17"/>
  <c r="E138" i="17"/>
  <c r="E137" i="17"/>
  <c r="E136" i="17"/>
  <c r="E135" i="17"/>
  <c r="E134" i="17"/>
  <c r="E133" i="17"/>
  <c r="E132" i="17"/>
  <c r="E131" i="17"/>
  <c r="E130" i="17"/>
  <c r="E129" i="17"/>
  <c r="E128" i="17"/>
  <c r="E127" i="17"/>
  <c r="E126" i="17"/>
  <c r="E125" i="17"/>
  <c r="E124" i="17"/>
  <c r="E123" i="17"/>
  <c r="E122" i="17"/>
  <c r="E121" i="17"/>
  <c r="E120" i="17"/>
  <c r="E119" i="17"/>
  <c r="E118" i="17"/>
  <c r="E117" i="17"/>
  <c r="E116" i="17"/>
  <c r="E115" i="17"/>
  <c r="E114" i="17"/>
  <c r="E113" i="17"/>
  <c r="E112" i="17"/>
  <c r="E111" i="17"/>
  <c r="E110" i="17"/>
  <c r="E109" i="17"/>
  <c r="E108" i="17"/>
  <c r="E107" i="17"/>
  <c r="E106" i="17"/>
  <c r="E105" i="17"/>
  <c r="E104" i="17"/>
  <c r="E103" i="17"/>
  <c r="E102" i="17"/>
  <c r="E101" i="17"/>
  <c r="E100" i="17"/>
  <c r="E99" i="17"/>
  <c r="E98" i="17"/>
  <c r="E97" i="17"/>
  <c r="E96" i="17"/>
  <c r="E95" i="17"/>
  <c r="E94" i="17"/>
  <c r="E93" i="17"/>
  <c r="E92" i="17"/>
  <c r="E91" i="17"/>
  <c r="E90" i="17"/>
  <c r="E89" i="17"/>
  <c r="E88" i="17"/>
  <c r="E87" i="17"/>
  <c r="E86" i="17"/>
  <c r="E85" i="17"/>
  <c r="E84" i="17"/>
  <c r="E83" i="17"/>
  <c r="E82" i="17"/>
  <c r="E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E64" i="17"/>
  <c r="E63" i="17"/>
  <c r="E62" i="17"/>
  <c r="E61" i="17"/>
  <c r="E60" i="17"/>
  <c r="E59" i="17"/>
  <c r="E58" i="17"/>
  <c r="E57" i="17"/>
  <c r="E56" i="17"/>
  <c r="E55" i="17"/>
  <c r="E54" i="17"/>
  <c r="E53" i="17"/>
  <c r="E52" i="17"/>
  <c r="E51" i="17"/>
  <c r="E50" i="17"/>
  <c r="E49" i="17"/>
  <c r="E48" i="17"/>
  <c r="E47" i="17"/>
  <c r="E46" i="17"/>
  <c r="E45" i="17"/>
  <c r="E44" i="17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F173" i="18"/>
  <c r="E173" i="18"/>
  <c r="F172" i="18"/>
  <c r="E172" i="18"/>
  <c r="F171" i="18"/>
  <c r="E171" i="18"/>
  <c r="F170" i="18"/>
  <c r="E170" i="18"/>
  <c r="F169" i="18"/>
  <c r="E169" i="18"/>
  <c r="F168" i="18"/>
  <c r="E168" i="18"/>
  <c r="F167" i="18"/>
  <c r="E167" i="18"/>
  <c r="F166" i="18"/>
  <c r="E166" i="18"/>
  <c r="F165" i="18"/>
  <c r="E165" i="18"/>
  <c r="F164" i="18"/>
  <c r="E164" i="18"/>
  <c r="F163" i="18"/>
  <c r="E163" i="18"/>
  <c r="F162" i="18"/>
  <c r="E162" i="18"/>
  <c r="F161" i="18"/>
  <c r="E161" i="18"/>
  <c r="F160" i="18"/>
  <c r="E160" i="18"/>
  <c r="F159" i="18"/>
  <c r="E159" i="18"/>
  <c r="F158" i="18"/>
  <c r="E158" i="18"/>
  <c r="F157" i="18"/>
  <c r="E157" i="18"/>
  <c r="F156" i="18"/>
  <c r="E156" i="18"/>
  <c r="F155" i="18"/>
  <c r="E155" i="18"/>
  <c r="F154" i="18"/>
  <c r="E154" i="18"/>
  <c r="F153" i="18"/>
  <c r="E153" i="18"/>
  <c r="F152" i="18"/>
  <c r="E152" i="18"/>
  <c r="F151" i="18"/>
  <c r="E151" i="18"/>
  <c r="F150" i="18"/>
  <c r="E150" i="18"/>
  <c r="F149" i="18"/>
  <c r="E149" i="18"/>
  <c r="F148" i="18"/>
  <c r="E148" i="18"/>
  <c r="F147" i="18"/>
  <c r="E147" i="18"/>
  <c r="F146" i="18"/>
  <c r="E146" i="18"/>
  <c r="F145" i="18"/>
  <c r="E145" i="18"/>
  <c r="F144" i="18"/>
  <c r="E144" i="18"/>
  <c r="F143" i="18"/>
  <c r="E143" i="18"/>
  <c r="F142" i="18"/>
  <c r="E142" i="18"/>
  <c r="F141" i="18"/>
  <c r="E141" i="18"/>
  <c r="F140" i="18"/>
  <c r="E140" i="18"/>
  <c r="F139" i="18"/>
  <c r="E139" i="18"/>
  <c r="F138" i="18"/>
  <c r="E138" i="18"/>
  <c r="F137" i="18"/>
  <c r="E137" i="18"/>
  <c r="F136" i="18"/>
  <c r="E136" i="18"/>
  <c r="F135" i="18"/>
  <c r="E135" i="18"/>
  <c r="F134" i="18"/>
  <c r="E134" i="18"/>
  <c r="F133" i="18"/>
  <c r="E133" i="18"/>
  <c r="F132" i="18"/>
  <c r="E132" i="18"/>
  <c r="F131" i="18"/>
  <c r="E131" i="18"/>
  <c r="F130" i="18"/>
  <c r="E130" i="18"/>
  <c r="F129" i="18"/>
  <c r="E129" i="18"/>
  <c r="F128" i="18"/>
  <c r="E128" i="18"/>
  <c r="F127" i="18"/>
  <c r="E127" i="18"/>
  <c r="F126" i="18"/>
  <c r="E126" i="18"/>
  <c r="F125" i="18"/>
  <c r="E125" i="18"/>
  <c r="F124" i="18"/>
  <c r="E124" i="18"/>
  <c r="F123" i="18"/>
  <c r="E123" i="18"/>
  <c r="F122" i="18"/>
  <c r="E122" i="18"/>
  <c r="F121" i="18"/>
  <c r="E121" i="18"/>
  <c r="F120" i="18"/>
  <c r="E120" i="18"/>
  <c r="F119" i="18"/>
  <c r="E119" i="18"/>
  <c r="F118" i="18"/>
  <c r="E118" i="18"/>
  <c r="F117" i="18"/>
  <c r="E117" i="18"/>
  <c r="F116" i="18"/>
  <c r="E116" i="18"/>
  <c r="F115" i="18"/>
  <c r="E115" i="18"/>
  <c r="F114" i="18"/>
  <c r="E114" i="18"/>
  <c r="F113" i="18"/>
  <c r="E113" i="18"/>
  <c r="F112" i="18"/>
  <c r="E112" i="18"/>
  <c r="F111" i="18"/>
  <c r="E111" i="18"/>
  <c r="F110" i="18"/>
  <c r="E110" i="18"/>
  <c r="F109" i="18"/>
  <c r="E109" i="18"/>
  <c r="F108" i="18"/>
  <c r="E108" i="18"/>
  <c r="F107" i="18"/>
  <c r="E107" i="18"/>
  <c r="F106" i="18"/>
  <c r="E106" i="18"/>
  <c r="F105" i="18"/>
  <c r="E105" i="18"/>
  <c r="F104" i="18"/>
  <c r="E104" i="18"/>
  <c r="F103" i="18"/>
  <c r="E103" i="18"/>
  <c r="F102" i="18"/>
  <c r="E102" i="18"/>
  <c r="F101" i="18"/>
  <c r="E101" i="18"/>
  <c r="F100" i="18"/>
  <c r="E100" i="18"/>
  <c r="F99" i="18"/>
  <c r="E99" i="18"/>
  <c r="F98" i="18"/>
  <c r="E98" i="18"/>
  <c r="F97" i="18"/>
  <c r="E97" i="18"/>
  <c r="F96" i="18"/>
  <c r="E96" i="18"/>
  <c r="F95" i="18"/>
  <c r="E95" i="18"/>
  <c r="F94" i="18"/>
  <c r="E94" i="18"/>
  <c r="F93" i="18"/>
  <c r="E93" i="18"/>
  <c r="F92" i="18"/>
  <c r="E92" i="18"/>
  <c r="F91" i="18"/>
  <c r="E91" i="18"/>
  <c r="F90" i="18"/>
  <c r="E90" i="18"/>
  <c r="F89" i="18"/>
  <c r="E89" i="18"/>
  <c r="F88" i="18"/>
  <c r="E88" i="18"/>
  <c r="F87" i="18"/>
  <c r="E87" i="18"/>
  <c r="F86" i="18"/>
  <c r="E86" i="18"/>
  <c r="F85" i="18"/>
  <c r="E85" i="18"/>
  <c r="F84" i="18"/>
  <c r="E84" i="18"/>
  <c r="F83" i="18"/>
  <c r="E83" i="18"/>
  <c r="F82" i="18"/>
  <c r="E82" i="18"/>
  <c r="F81" i="18"/>
  <c r="E81" i="18"/>
  <c r="F80" i="18"/>
  <c r="E80" i="18"/>
  <c r="F79" i="18"/>
  <c r="E79" i="18"/>
  <c r="F78" i="18"/>
  <c r="E78" i="18"/>
  <c r="F77" i="18"/>
  <c r="E77" i="18"/>
  <c r="F76" i="18"/>
  <c r="E76" i="18"/>
  <c r="F75" i="18"/>
  <c r="E75" i="18"/>
  <c r="F74" i="18"/>
  <c r="E74" i="18"/>
  <c r="F73" i="18"/>
  <c r="E73" i="18"/>
  <c r="F72" i="18"/>
  <c r="E72" i="18"/>
  <c r="F71" i="18"/>
  <c r="E71" i="18"/>
  <c r="F70" i="18"/>
  <c r="E70" i="18"/>
  <c r="F69" i="18"/>
  <c r="E69" i="18"/>
  <c r="F68" i="18"/>
  <c r="E68" i="18"/>
  <c r="F67" i="18"/>
  <c r="E67" i="18"/>
  <c r="F66" i="18"/>
  <c r="E66" i="18"/>
  <c r="F65" i="18"/>
  <c r="E65" i="18"/>
  <c r="F64" i="18"/>
  <c r="E64" i="18"/>
  <c r="F63" i="18"/>
  <c r="E63" i="18"/>
  <c r="F62" i="18"/>
  <c r="E62" i="18"/>
  <c r="F61" i="18"/>
  <c r="E61" i="18"/>
  <c r="F60" i="18"/>
  <c r="E60" i="18"/>
  <c r="F59" i="18"/>
  <c r="E59" i="18"/>
  <c r="F58" i="18"/>
  <c r="E58" i="18"/>
  <c r="F57" i="18"/>
  <c r="E57" i="18"/>
  <c r="F56" i="18"/>
  <c r="E56" i="18"/>
  <c r="F55" i="18"/>
  <c r="E55" i="18"/>
  <c r="F54" i="18"/>
  <c r="E54" i="18"/>
  <c r="F53" i="18"/>
  <c r="E53" i="18"/>
  <c r="F52" i="18"/>
  <c r="E52" i="18"/>
  <c r="F51" i="18"/>
  <c r="E51" i="18"/>
  <c r="F50" i="18"/>
  <c r="E50" i="18"/>
  <c r="F49" i="18"/>
  <c r="E49" i="18"/>
  <c r="F48" i="18"/>
  <c r="E48" i="18"/>
  <c r="F47" i="18"/>
  <c r="E47" i="18"/>
  <c r="F46" i="18"/>
  <c r="E46" i="18"/>
  <c r="F45" i="18"/>
  <c r="E45" i="18"/>
  <c r="F44" i="18"/>
  <c r="E44" i="18"/>
  <c r="F43" i="18"/>
  <c r="E43" i="18"/>
  <c r="F42" i="18"/>
  <c r="E42" i="18"/>
  <c r="F41" i="18"/>
  <c r="E41" i="18"/>
  <c r="F40" i="18"/>
  <c r="E40" i="18"/>
  <c r="F39" i="18"/>
  <c r="E39" i="18"/>
  <c r="F38" i="18"/>
  <c r="E38" i="18"/>
  <c r="F37" i="18"/>
  <c r="E37" i="18"/>
  <c r="F36" i="18"/>
  <c r="E36" i="18"/>
  <c r="F35" i="18"/>
  <c r="E35" i="18"/>
  <c r="F34" i="18"/>
  <c r="E34" i="18"/>
  <c r="F33" i="18"/>
  <c r="E33" i="18"/>
  <c r="F32" i="18"/>
  <c r="E32" i="18"/>
  <c r="F31" i="18"/>
  <c r="E31" i="18"/>
  <c r="F30" i="18"/>
  <c r="E30" i="18"/>
  <c r="F29" i="18"/>
  <c r="E29" i="18"/>
  <c r="F28" i="18"/>
  <c r="E28" i="18"/>
  <c r="F27" i="18"/>
  <c r="E27" i="18"/>
  <c r="F26" i="18"/>
  <c r="E26" i="18"/>
  <c r="F25" i="18"/>
  <c r="E25" i="18"/>
  <c r="F24" i="18"/>
  <c r="E24" i="18"/>
  <c r="F23" i="18"/>
  <c r="E23" i="18"/>
  <c r="F22" i="18"/>
  <c r="E22" i="18"/>
  <c r="F21" i="18"/>
  <c r="E21" i="18"/>
  <c r="F20" i="18"/>
  <c r="E20" i="18"/>
  <c r="F19" i="18"/>
  <c r="E19" i="18"/>
  <c r="F18" i="18"/>
  <c r="E18" i="18"/>
  <c r="F17" i="18"/>
  <c r="E17" i="18"/>
  <c r="F16" i="18"/>
  <c r="E16" i="18"/>
  <c r="F15" i="18"/>
  <c r="E15" i="18"/>
  <c r="F14" i="18"/>
  <c r="E14" i="18"/>
  <c r="F13" i="18"/>
  <c r="E13" i="18"/>
  <c r="F12" i="18"/>
  <c r="E12" i="18"/>
  <c r="F11" i="18"/>
  <c r="E11" i="18"/>
  <c r="F10" i="18"/>
  <c r="E10" i="18"/>
  <c r="F9" i="18"/>
  <c r="E9" i="18"/>
  <c r="F8" i="18"/>
  <c r="E8" i="18"/>
  <c r="F7" i="18"/>
  <c r="E7" i="18"/>
  <c r="F6" i="18"/>
  <c r="E6" i="18"/>
  <c r="F5" i="18"/>
  <c r="E5" i="18"/>
  <c r="F4" i="18"/>
  <c r="E4" i="18"/>
  <c r="A2" i="18"/>
  <c r="O28" i="5" l="1"/>
  <c r="O33" i="5"/>
  <c r="O47" i="5"/>
  <c r="O67" i="5"/>
  <c r="O68" i="5"/>
  <c r="O70" i="5"/>
  <c r="O76" i="5"/>
  <c r="O84" i="5"/>
  <c r="O91" i="5"/>
  <c r="O96" i="5"/>
  <c r="O107" i="5"/>
  <c r="O115" i="5"/>
  <c r="O121" i="5"/>
  <c r="O141" i="5"/>
  <c r="O143" i="5"/>
  <c r="O152" i="5"/>
  <c r="AM24" i="5"/>
  <c r="AM43" i="5"/>
  <c r="AM56" i="5"/>
  <c r="AM58" i="5"/>
  <c r="AM61" i="5"/>
  <c r="AM64" i="5"/>
  <c r="AM71" i="5"/>
  <c r="AM98" i="5"/>
  <c r="AM116" i="5"/>
  <c r="AM122" i="5"/>
  <c r="E19" i="14"/>
  <c r="F19" i="14"/>
  <c r="E20" i="14"/>
  <c r="F20" i="14"/>
  <c r="E21" i="14"/>
  <c r="F21" i="14"/>
  <c r="E22" i="14"/>
  <c r="F22" i="14"/>
  <c r="E23" i="14"/>
  <c r="F23" i="14"/>
  <c r="E24" i="14"/>
  <c r="F24" i="14"/>
  <c r="E25" i="14"/>
  <c r="F25" i="14"/>
  <c r="E26" i="14"/>
  <c r="F26" i="14"/>
  <c r="E27" i="14"/>
  <c r="F27" i="14"/>
  <c r="E28" i="14"/>
  <c r="F28" i="14"/>
  <c r="E29" i="14"/>
  <c r="F29" i="14"/>
  <c r="E30" i="14"/>
  <c r="F30" i="14"/>
  <c r="E31" i="14"/>
  <c r="F31" i="14"/>
  <c r="E32" i="14"/>
  <c r="F32" i="14"/>
  <c r="E33" i="14"/>
  <c r="F33" i="14"/>
  <c r="E34" i="14"/>
  <c r="F34" i="14"/>
  <c r="E35" i="14"/>
  <c r="F35" i="14"/>
  <c r="E36" i="14"/>
  <c r="F36" i="14"/>
  <c r="E37" i="14"/>
  <c r="F37" i="14"/>
  <c r="E38" i="14"/>
  <c r="F38" i="14"/>
  <c r="E39" i="14"/>
  <c r="F39" i="14"/>
  <c r="E40" i="14"/>
  <c r="F40" i="14"/>
  <c r="E41" i="14"/>
  <c r="F41" i="14"/>
  <c r="E42" i="14"/>
  <c r="F42" i="14"/>
  <c r="E43" i="14"/>
  <c r="F43" i="14"/>
  <c r="E44" i="14"/>
  <c r="F44" i="14"/>
  <c r="E45" i="14"/>
  <c r="F45" i="14"/>
  <c r="E46" i="14"/>
  <c r="F46" i="14"/>
  <c r="E47" i="14"/>
  <c r="F47" i="14"/>
  <c r="E48" i="14"/>
  <c r="F48" i="14"/>
  <c r="E49" i="14"/>
  <c r="F49" i="14"/>
  <c r="E50" i="14"/>
  <c r="F50" i="14"/>
  <c r="E51" i="14"/>
  <c r="F51" i="14"/>
  <c r="E52" i="14"/>
  <c r="F52" i="14"/>
  <c r="E53" i="14"/>
  <c r="F53" i="14"/>
  <c r="E54" i="14"/>
  <c r="F54" i="14"/>
  <c r="E55" i="14"/>
  <c r="F55" i="14"/>
  <c r="E56" i="14"/>
  <c r="F56" i="14"/>
  <c r="E57" i="14"/>
  <c r="F57" i="14"/>
  <c r="E58" i="14"/>
  <c r="F58" i="14"/>
  <c r="E59" i="14"/>
  <c r="F59" i="14"/>
  <c r="E60" i="14"/>
  <c r="F60" i="14"/>
  <c r="E61" i="14"/>
  <c r="F61" i="14"/>
  <c r="E62" i="14"/>
  <c r="F62" i="14"/>
  <c r="E63" i="14"/>
  <c r="F63" i="14"/>
  <c r="E64" i="14"/>
  <c r="F64" i="14"/>
  <c r="E65" i="14"/>
  <c r="F65" i="14"/>
  <c r="E66" i="14"/>
  <c r="F66" i="14"/>
  <c r="E67" i="14"/>
  <c r="F67" i="14"/>
  <c r="E68" i="14"/>
  <c r="F68" i="14"/>
  <c r="E69" i="14"/>
  <c r="F69" i="14"/>
  <c r="E70" i="14"/>
  <c r="F70" i="14"/>
  <c r="E71" i="14"/>
  <c r="F71" i="14"/>
  <c r="E72" i="14"/>
  <c r="F72" i="14"/>
  <c r="E73" i="14"/>
  <c r="F73" i="14"/>
  <c r="E74" i="14"/>
  <c r="F74" i="14"/>
  <c r="E75" i="14"/>
  <c r="F75" i="14"/>
  <c r="E76" i="14"/>
  <c r="F76" i="14"/>
  <c r="E77" i="14"/>
  <c r="F77" i="14"/>
  <c r="E78" i="14"/>
  <c r="F78" i="14"/>
  <c r="E79" i="14"/>
  <c r="F79" i="14"/>
  <c r="E80" i="14"/>
  <c r="F80" i="14"/>
  <c r="E81" i="14"/>
  <c r="F81" i="14"/>
  <c r="E82" i="14"/>
  <c r="F82" i="14"/>
  <c r="E83" i="14"/>
  <c r="F83" i="14"/>
  <c r="E84" i="14"/>
  <c r="F84" i="14"/>
  <c r="E85" i="14"/>
  <c r="F85" i="14"/>
  <c r="E86" i="14"/>
  <c r="F86" i="14"/>
  <c r="E87" i="14"/>
  <c r="F87" i="14"/>
  <c r="E88" i="14"/>
  <c r="F88" i="14"/>
  <c r="E89" i="14"/>
  <c r="F89" i="14"/>
  <c r="E90" i="14"/>
  <c r="F90" i="14"/>
  <c r="E91" i="14"/>
  <c r="F91" i="14"/>
  <c r="E92" i="14"/>
  <c r="F92" i="14"/>
  <c r="E93" i="14"/>
  <c r="F93" i="14"/>
  <c r="E94" i="14"/>
  <c r="F94" i="14"/>
  <c r="E95" i="14"/>
  <c r="F95" i="14"/>
  <c r="E96" i="14"/>
  <c r="F96" i="14"/>
  <c r="E97" i="14"/>
  <c r="F97" i="14"/>
  <c r="E98" i="14"/>
  <c r="F98" i="14"/>
  <c r="E99" i="14"/>
  <c r="F99" i="14"/>
  <c r="E100" i="14"/>
  <c r="F100" i="14"/>
  <c r="E101" i="14"/>
  <c r="F101" i="14"/>
  <c r="E102" i="14"/>
  <c r="F102" i="14"/>
  <c r="E103" i="14"/>
  <c r="F103" i="14"/>
  <c r="E104" i="14"/>
  <c r="F104" i="14"/>
  <c r="E105" i="14"/>
  <c r="F105" i="14"/>
  <c r="E106" i="14"/>
  <c r="F106" i="14"/>
  <c r="E107" i="14"/>
  <c r="F107" i="14"/>
  <c r="E108" i="14"/>
  <c r="F108" i="14"/>
  <c r="E109" i="14"/>
  <c r="F109" i="14"/>
  <c r="E110" i="14"/>
  <c r="F110" i="14"/>
  <c r="E111" i="14"/>
  <c r="F111" i="14"/>
  <c r="E112" i="14"/>
  <c r="F112" i="14"/>
  <c r="E113" i="14"/>
  <c r="F113" i="14"/>
  <c r="E114" i="14"/>
  <c r="F114" i="14"/>
  <c r="E115" i="14"/>
  <c r="F115" i="14"/>
  <c r="E116" i="14"/>
  <c r="F116" i="14"/>
  <c r="E117" i="14"/>
  <c r="F117" i="14"/>
  <c r="E118" i="14"/>
  <c r="F118" i="14"/>
  <c r="E119" i="14"/>
  <c r="F119" i="14"/>
  <c r="E120" i="14"/>
  <c r="F120" i="14"/>
  <c r="E121" i="14"/>
  <c r="F121" i="14"/>
  <c r="E122" i="14"/>
  <c r="F122" i="14"/>
  <c r="E123" i="14"/>
  <c r="F123" i="14"/>
  <c r="E124" i="14"/>
  <c r="F124" i="14"/>
  <c r="E125" i="14"/>
  <c r="F125" i="14"/>
  <c r="E126" i="14"/>
  <c r="F126" i="14"/>
  <c r="E127" i="14"/>
  <c r="F127" i="14"/>
  <c r="E128" i="14"/>
  <c r="F128" i="14"/>
  <c r="E129" i="14"/>
  <c r="F129" i="14"/>
  <c r="E130" i="14"/>
  <c r="F130" i="14"/>
  <c r="E131" i="14"/>
  <c r="F131" i="14"/>
  <c r="E132" i="14"/>
  <c r="F132" i="14"/>
  <c r="E133" i="14"/>
  <c r="F133" i="14"/>
  <c r="E134" i="14"/>
  <c r="F134" i="14"/>
  <c r="E135" i="14"/>
  <c r="F135" i="14"/>
  <c r="E136" i="14"/>
  <c r="F136" i="14"/>
  <c r="E137" i="14"/>
  <c r="F137" i="14"/>
  <c r="E138" i="14"/>
  <c r="F138" i="14"/>
  <c r="E139" i="14"/>
  <c r="F139" i="14"/>
  <c r="E140" i="14"/>
  <c r="F140" i="14"/>
  <c r="E141" i="14"/>
  <c r="F141" i="14"/>
  <c r="E142" i="14"/>
  <c r="F142" i="14"/>
  <c r="E143" i="14"/>
  <c r="F143" i="14"/>
  <c r="E144" i="14"/>
  <c r="F144" i="14"/>
  <c r="E145" i="14"/>
  <c r="F145" i="14"/>
  <c r="E146" i="14"/>
  <c r="F146" i="14"/>
  <c r="E147" i="14"/>
  <c r="F147" i="14"/>
  <c r="E148" i="14"/>
  <c r="F148" i="14"/>
  <c r="E149" i="14"/>
  <c r="F149" i="14"/>
  <c r="E150" i="14"/>
  <c r="F150" i="14"/>
  <c r="E151" i="14"/>
  <c r="F151" i="14"/>
  <c r="E152" i="14"/>
  <c r="F152" i="14"/>
  <c r="E153" i="14"/>
  <c r="F153" i="14"/>
  <c r="E154" i="14"/>
  <c r="F154" i="14"/>
  <c r="E155" i="14"/>
  <c r="F155" i="14"/>
  <c r="E156" i="14"/>
  <c r="F156" i="14"/>
  <c r="E157" i="14"/>
  <c r="F157" i="14"/>
  <c r="E158" i="14"/>
  <c r="F158" i="14"/>
  <c r="E159" i="14"/>
  <c r="F159" i="14"/>
  <c r="E160" i="14"/>
  <c r="F160" i="14"/>
  <c r="E161" i="14"/>
  <c r="F161" i="14"/>
  <c r="E162" i="14"/>
  <c r="F162" i="14"/>
  <c r="E163" i="14"/>
  <c r="F163" i="14"/>
  <c r="E164" i="14"/>
  <c r="F164" i="14"/>
  <c r="E165" i="14"/>
  <c r="F165" i="14"/>
  <c r="E166" i="14"/>
  <c r="F166" i="14"/>
  <c r="E167" i="14"/>
  <c r="F167" i="14"/>
  <c r="E168" i="14"/>
  <c r="F168" i="14"/>
  <c r="E169" i="14"/>
  <c r="F169" i="14"/>
  <c r="E170" i="14"/>
  <c r="F170" i="14"/>
  <c r="E171" i="14"/>
  <c r="F171" i="14"/>
  <c r="E172" i="14"/>
  <c r="F172" i="14"/>
  <c r="E173" i="14"/>
  <c r="F173" i="14"/>
  <c r="E174" i="14"/>
  <c r="F174" i="14"/>
  <c r="F171" i="17" l="1"/>
  <c r="F170" i="17"/>
  <c r="F169" i="17"/>
  <c r="F168" i="17"/>
  <c r="F167" i="17"/>
  <c r="F166" i="17"/>
  <c r="F165" i="17"/>
  <c r="F164" i="17"/>
  <c r="F163" i="17"/>
  <c r="F162" i="17"/>
  <c r="F161" i="17"/>
  <c r="F160" i="17"/>
  <c r="F159" i="17"/>
  <c r="F158" i="17"/>
  <c r="F157" i="17"/>
  <c r="F156" i="17"/>
  <c r="F155" i="17"/>
  <c r="F154" i="17"/>
  <c r="F153" i="17"/>
  <c r="F152" i="17"/>
  <c r="F151" i="17"/>
  <c r="F150" i="17"/>
  <c r="F149" i="17"/>
  <c r="F148" i="17"/>
  <c r="F147" i="17"/>
  <c r="F146" i="17"/>
  <c r="F145" i="17"/>
  <c r="F144" i="17"/>
  <c r="F143" i="17"/>
  <c r="F142" i="17"/>
  <c r="F141" i="17"/>
  <c r="F140" i="17"/>
  <c r="F139" i="17"/>
  <c r="F138" i="17"/>
  <c r="F137" i="17"/>
  <c r="F136" i="17"/>
  <c r="F135" i="17"/>
  <c r="F134" i="17"/>
  <c r="F133" i="17"/>
  <c r="F132" i="17"/>
  <c r="F131" i="17"/>
  <c r="F130" i="17"/>
  <c r="F129" i="17"/>
  <c r="F128" i="17"/>
  <c r="F127" i="17"/>
  <c r="F126" i="17"/>
  <c r="F125" i="17"/>
  <c r="F124" i="17"/>
  <c r="F123" i="17"/>
  <c r="F122" i="17"/>
  <c r="F121" i="17"/>
  <c r="F120" i="17"/>
  <c r="F119" i="17"/>
  <c r="F118" i="17"/>
  <c r="F117" i="17"/>
  <c r="F116" i="17"/>
  <c r="F115" i="17"/>
  <c r="F114" i="17"/>
  <c r="F113" i="17"/>
  <c r="F112" i="17"/>
  <c r="F111" i="17"/>
  <c r="F110" i="17"/>
  <c r="F109" i="17"/>
  <c r="F108" i="17"/>
  <c r="F107" i="17"/>
  <c r="F106" i="17"/>
  <c r="F105" i="17"/>
  <c r="F104" i="17"/>
  <c r="F103" i="17"/>
  <c r="F102" i="17"/>
  <c r="F101" i="17"/>
  <c r="F100" i="17"/>
  <c r="F99" i="17"/>
  <c r="F98" i="17"/>
  <c r="F97" i="17"/>
  <c r="F96" i="17"/>
  <c r="F95" i="17"/>
  <c r="F94" i="17"/>
  <c r="F93" i="17"/>
  <c r="F92" i="17"/>
  <c r="F91" i="17"/>
  <c r="F90" i="17"/>
  <c r="F89" i="17"/>
  <c r="F88" i="17"/>
  <c r="F87" i="17"/>
  <c r="F86" i="17"/>
  <c r="F85" i="17"/>
  <c r="F84" i="17"/>
  <c r="F83" i="17"/>
  <c r="F82" i="17"/>
  <c r="F81" i="17"/>
  <c r="F80" i="17"/>
  <c r="F79" i="17"/>
  <c r="F78" i="17"/>
  <c r="F77" i="17"/>
  <c r="F76" i="17"/>
  <c r="F75" i="17"/>
  <c r="F74" i="17"/>
  <c r="F73" i="17"/>
  <c r="F72" i="17"/>
  <c r="F71" i="17"/>
  <c r="F70" i="17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F4" i="17"/>
  <c r="F124" i="16"/>
  <c r="E124" i="16"/>
  <c r="F12" i="16"/>
  <c r="E12" i="16"/>
  <c r="F77" i="16"/>
  <c r="E77" i="16"/>
  <c r="F63" i="16"/>
  <c r="E63" i="16"/>
  <c r="F49" i="16"/>
  <c r="E49" i="16"/>
  <c r="F50" i="16"/>
  <c r="E50" i="16"/>
  <c r="F43" i="16"/>
  <c r="E43" i="16"/>
  <c r="F152" i="16"/>
  <c r="E152" i="16"/>
  <c r="F93" i="16"/>
  <c r="E93" i="16"/>
  <c r="F76" i="16"/>
  <c r="E76" i="16"/>
  <c r="F72" i="16"/>
  <c r="E72" i="16"/>
  <c r="F48" i="16"/>
  <c r="E48" i="16"/>
  <c r="F26" i="16"/>
  <c r="E26" i="16"/>
  <c r="F21" i="16"/>
  <c r="E21" i="16"/>
  <c r="F20" i="16"/>
  <c r="E20" i="16"/>
  <c r="F171" i="16" l="1"/>
  <c r="E171" i="16"/>
  <c r="F170" i="16"/>
  <c r="E170" i="16"/>
  <c r="F169" i="16"/>
  <c r="E169" i="16"/>
  <c r="F168" i="16"/>
  <c r="E168" i="16"/>
  <c r="F167" i="16"/>
  <c r="E167" i="16"/>
  <c r="F166" i="16"/>
  <c r="E166" i="16"/>
  <c r="F165" i="16"/>
  <c r="E165" i="16"/>
  <c r="F164" i="16"/>
  <c r="E164" i="16"/>
  <c r="F163" i="16"/>
  <c r="E163" i="16"/>
  <c r="F162" i="16"/>
  <c r="E162" i="16"/>
  <c r="F161" i="16"/>
  <c r="E161" i="16"/>
  <c r="F160" i="16"/>
  <c r="E160" i="16"/>
  <c r="F159" i="16"/>
  <c r="E159" i="16"/>
  <c r="F158" i="16"/>
  <c r="E158" i="16"/>
  <c r="F157" i="16"/>
  <c r="E157" i="16"/>
  <c r="F156" i="16"/>
  <c r="E156" i="16"/>
  <c r="F155" i="16"/>
  <c r="E155" i="16"/>
  <c r="F154" i="16"/>
  <c r="E154" i="16"/>
  <c r="F153" i="16"/>
  <c r="E153" i="16"/>
  <c r="F151" i="16"/>
  <c r="E151" i="16"/>
  <c r="F150" i="16"/>
  <c r="E150" i="16"/>
  <c r="F149" i="16"/>
  <c r="E149" i="16"/>
  <c r="F148" i="16"/>
  <c r="E148" i="16"/>
  <c r="F147" i="16"/>
  <c r="E147" i="16"/>
  <c r="F146" i="16"/>
  <c r="E146" i="16"/>
  <c r="F145" i="16"/>
  <c r="E145" i="16"/>
  <c r="F144" i="16"/>
  <c r="E144" i="16"/>
  <c r="F143" i="16"/>
  <c r="E143" i="16"/>
  <c r="F142" i="16"/>
  <c r="E142" i="16"/>
  <c r="F141" i="16"/>
  <c r="E141" i="16"/>
  <c r="F140" i="16"/>
  <c r="E140" i="16"/>
  <c r="F139" i="16"/>
  <c r="E139" i="16"/>
  <c r="F138" i="16"/>
  <c r="E138" i="16"/>
  <c r="F137" i="16"/>
  <c r="E137" i="16"/>
  <c r="F136" i="16"/>
  <c r="E136" i="16"/>
  <c r="F135" i="16"/>
  <c r="E135" i="16"/>
  <c r="F134" i="16"/>
  <c r="E134" i="16"/>
  <c r="F133" i="16"/>
  <c r="E133" i="16"/>
  <c r="F132" i="16"/>
  <c r="E132" i="16"/>
  <c r="F131" i="16"/>
  <c r="E131" i="16"/>
  <c r="F130" i="16"/>
  <c r="E130" i="16"/>
  <c r="F129" i="16"/>
  <c r="E129" i="16"/>
  <c r="F128" i="16"/>
  <c r="E128" i="16"/>
  <c r="F127" i="16"/>
  <c r="E127" i="16"/>
  <c r="F126" i="16"/>
  <c r="E126" i="16"/>
  <c r="F125" i="16"/>
  <c r="E125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F112" i="16"/>
  <c r="E112" i="16"/>
  <c r="F111" i="16"/>
  <c r="E111" i="16"/>
  <c r="F110" i="16"/>
  <c r="E110" i="16"/>
  <c r="F109" i="16"/>
  <c r="E109" i="16"/>
  <c r="F108" i="16"/>
  <c r="E108" i="16"/>
  <c r="F107" i="16"/>
  <c r="E107" i="16"/>
  <c r="F106" i="16"/>
  <c r="E106" i="16"/>
  <c r="F105" i="16"/>
  <c r="E105" i="16"/>
  <c r="F104" i="16"/>
  <c r="E104" i="16"/>
  <c r="F103" i="16"/>
  <c r="E103" i="16"/>
  <c r="F102" i="16"/>
  <c r="E102" i="16"/>
  <c r="F101" i="16"/>
  <c r="E101" i="16"/>
  <c r="F100" i="16"/>
  <c r="E100" i="16"/>
  <c r="F99" i="16"/>
  <c r="E99" i="16"/>
  <c r="F98" i="16"/>
  <c r="E98" i="16"/>
  <c r="F97" i="16"/>
  <c r="E97" i="16"/>
  <c r="F96" i="16"/>
  <c r="E96" i="16"/>
  <c r="F95" i="16"/>
  <c r="E95" i="16"/>
  <c r="F94" i="16"/>
  <c r="E94" i="16"/>
  <c r="F92" i="16"/>
  <c r="E92" i="16"/>
  <c r="F91" i="16"/>
  <c r="E91" i="16"/>
  <c r="F90" i="16"/>
  <c r="E90" i="16"/>
  <c r="F89" i="16"/>
  <c r="E89" i="16"/>
  <c r="F88" i="16"/>
  <c r="E88" i="16"/>
  <c r="F87" i="16"/>
  <c r="E87" i="16"/>
  <c r="F86" i="16"/>
  <c r="E86" i="16"/>
  <c r="F85" i="16"/>
  <c r="E85" i="16"/>
  <c r="F84" i="16"/>
  <c r="E84" i="16"/>
  <c r="F83" i="16"/>
  <c r="E83" i="16"/>
  <c r="F82" i="16"/>
  <c r="E82" i="16"/>
  <c r="F81" i="16"/>
  <c r="E81" i="16"/>
  <c r="F80" i="16"/>
  <c r="E80" i="16"/>
  <c r="F79" i="16"/>
  <c r="E79" i="16"/>
  <c r="F78" i="16"/>
  <c r="E78" i="16"/>
  <c r="F75" i="16"/>
  <c r="E75" i="16"/>
  <c r="F74" i="16"/>
  <c r="E74" i="16"/>
  <c r="F73" i="16"/>
  <c r="E73" i="16"/>
  <c r="F71" i="16"/>
  <c r="E71" i="16"/>
  <c r="F70" i="16"/>
  <c r="E70" i="16"/>
  <c r="F69" i="16"/>
  <c r="E69" i="16"/>
  <c r="F68" i="16"/>
  <c r="E68" i="16"/>
  <c r="F67" i="16"/>
  <c r="E67" i="16"/>
  <c r="F66" i="16"/>
  <c r="E66" i="16"/>
  <c r="F65" i="16"/>
  <c r="E65" i="16"/>
  <c r="F64" i="16"/>
  <c r="E64" i="16"/>
  <c r="F62" i="16"/>
  <c r="E62" i="16"/>
  <c r="F61" i="16"/>
  <c r="E61" i="16"/>
  <c r="F60" i="16"/>
  <c r="E60" i="16"/>
  <c r="F59" i="16"/>
  <c r="E59" i="16"/>
  <c r="F58" i="16"/>
  <c r="E58" i="16"/>
  <c r="F57" i="16"/>
  <c r="E57" i="16"/>
  <c r="F56" i="16"/>
  <c r="E56" i="16"/>
  <c r="F55" i="16"/>
  <c r="E55" i="16"/>
  <c r="F54" i="16"/>
  <c r="E54" i="16"/>
  <c r="F53" i="16"/>
  <c r="E53" i="16"/>
  <c r="F52" i="16"/>
  <c r="E52" i="16"/>
  <c r="F51" i="16"/>
  <c r="E51" i="16"/>
  <c r="F47" i="16"/>
  <c r="E47" i="16"/>
  <c r="F46" i="16"/>
  <c r="E46" i="16"/>
  <c r="F45" i="16"/>
  <c r="E45" i="16"/>
  <c r="F44" i="16"/>
  <c r="E44" i="16"/>
  <c r="F42" i="16"/>
  <c r="E42" i="16"/>
  <c r="F41" i="16"/>
  <c r="E41" i="16"/>
  <c r="F40" i="16"/>
  <c r="E40" i="16"/>
  <c r="F39" i="16"/>
  <c r="E39" i="16"/>
  <c r="F38" i="16"/>
  <c r="E38" i="16"/>
  <c r="F37" i="16"/>
  <c r="E37" i="16"/>
  <c r="F36" i="16"/>
  <c r="E36" i="16"/>
  <c r="F35" i="16"/>
  <c r="E35" i="16"/>
  <c r="F34" i="16"/>
  <c r="E34" i="16"/>
  <c r="F33" i="16"/>
  <c r="E33" i="16"/>
  <c r="F32" i="16"/>
  <c r="E32" i="16"/>
  <c r="F31" i="16"/>
  <c r="E31" i="16"/>
  <c r="F30" i="16"/>
  <c r="E30" i="16"/>
  <c r="F29" i="16"/>
  <c r="E29" i="16"/>
  <c r="F28" i="16"/>
  <c r="E28" i="16"/>
  <c r="F27" i="16"/>
  <c r="E27" i="16"/>
  <c r="F25" i="16"/>
  <c r="E25" i="16"/>
  <c r="F24" i="16"/>
  <c r="E24" i="16"/>
  <c r="F23" i="16"/>
  <c r="E23" i="16"/>
  <c r="F22" i="16"/>
  <c r="E22" i="16"/>
  <c r="F19" i="16"/>
  <c r="E19" i="16"/>
  <c r="F18" i="16"/>
  <c r="E18" i="16"/>
  <c r="F17" i="16"/>
  <c r="E17" i="16"/>
  <c r="F16" i="16"/>
  <c r="E16" i="16"/>
  <c r="F15" i="16"/>
  <c r="E15" i="16"/>
  <c r="F14" i="16"/>
  <c r="E14" i="16"/>
  <c r="F13" i="16"/>
  <c r="E13" i="16"/>
  <c r="F11" i="16"/>
  <c r="E11" i="16"/>
  <c r="F10" i="16"/>
  <c r="E10" i="16"/>
  <c r="F9" i="16"/>
  <c r="E9" i="16"/>
  <c r="F8" i="16"/>
  <c r="E8" i="16"/>
  <c r="F7" i="16"/>
  <c r="E7" i="16"/>
  <c r="F6" i="16"/>
  <c r="E6" i="16"/>
  <c r="F5" i="16"/>
  <c r="E5" i="16"/>
  <c r="F4" i="16"/>
  <c r="E4" i="16"/>
  <c r="AF122" i="5" l="1"/>
  <c r="AF143" i="5"/>
  <c r="AF145" i="5"/>
  <c r="H141" i="5"/>
  <c r="H152" i="5"/>
  <c r="H154" i="5"/>
  <c r="H124" i="5"/>
  <c r="H129" i="5"/>
  <c r="H136" i="5"/>
  <c r="H112" i="5"/>
  <c r="H118" i="5"/>
  <c r="H119" i="5"/>
  <c r="H100" i="5"/>
  <c r="F98" i="13"/>
  <c r="E98" i="13"/>
  <c r="AF19" i="5"/>
  <c r="AF24" i="5"/>
  <c r="AF28" i="5"/>
  <c r="AF31" i="5"/>
  <c r="AF32" i="5"/>
  <c r="AF39" i="5"/>
  <c r="AF47" i="5"/>
  <c r="AF48" i="5"/>
  <c r="AF55" i="5"/>
  <c r="AF56" i="5"/>
  <c r="AF57" i="5"/>
  <c r="AF58" i="5"/>
  <c r="AF81" i="5"/>
  <c r="AF84" i="5"/>
  <c r="AF90" i="5"/>
  <c r="H47" i="5"/>
  <c r="H51" i="5"/>
  <c r="H70" i="5"/>
  <c r="H76" i="5"/>
  <c r="H78" i="5"/>
  <c r="H87" i="5"/>
  <c r="H8" i="5"/>
  <c r="H23" i="5"/>
  <c r="H45" i="5"/>
  <c r="F122" i="12"/>
  <c r="E122" i="12"/>
  <c r="F33" i="12"/>
  <c r="E33" i="12"/>
  <c r="F34" i="12"/>
  <c r="E34" i="12"/>
  <c r="F22" i="12"/>
  <c r="E22" i="12"/>
  <c r="F12" i="12"/>
  <c r="E12" i="12"/>
  <c r="F18" i="14"/>
  <c r="E18" i="14"/>
  <c r="F17" i="14"/>
  <c r="E17" i="14"/>
  <c r="F16" i="14"/>
  <c r="E16" i="14"/>
  <c r="F15" i="14"/>
  <c r="E15" i="14"/>
  <c r="F14" i="14"/>
  <c r="E14" i="14"/>
  <c r="F13" i="14"/>
  <c r="E13" i="14"/>
  <c r="F12" i="14"/>
  <c r="E12" i="14"/>
  <c r="F11" i="14"/>
  <c r="E11" i="14"/>
  <c r="F10" i="14"/>
  <c r="E10" i="14"/>
  <c r="F9" i="14"/>
  <c r="E9" i="14"/>
  <c r="F8" i="14"/>
  <c r="E8" i="14"/>
  <c r="F7" i="14"/>
  <c r="E7" i="14"/>
  <c r="F6" i="14"/>
  <c r="E6" i="14"/>
  <c r="F5" i="14"/>
  <c r="E5" i="14"/>
  <c r="F4" i="14"/>
  <c r="E4" i="14"/>
  <c r="A2" i="14"/>
  <c r="N27" i="5" l="1"/>
  <c r="N47" i="5"/>
  <c r="N55" i="5"/>
  <c r="N65" i="5"/>
  <c r="N81" i="5"/>
  <c r="N123" i="5"/>
  <c r="N8" i="5"/>
  <c r="N70" i="5"/>
  <c r="N84" i="5"/>
  <c r="N152" i="5"/>
  <c r="AL13" i="5"/>
  <c r="AL57" i="5"/>
  <c r="AL61" i="5"/>
  <c r="AL69" i="5"/>
  <c r="AL71" i="5"/>
  <c r="AL24" i="5"/>
  <c r="AL28" i="5"/>
  <c r="AL48" i="5"/>
  <c r="AL56" i="5"/>
  <c r="AL58" i="5"/>
  <c r="AL68" i="5"/>
  <c r="AL92" i="5"/>
  <c r="F152" i="13"/>
  <c r="E152" i="13"/>
  <c r="F151" i="13"/>
  <c r="E151" i="13"/>
  <c r="F150" i="13"/>
  <c r="E150" i="13"/>
  <c r="F149" i="13"/>
  <c r="E149" i="13"/>
  <c r="F148" i="13"/>
  <c r="E148" i="13"/>
  <c r="F147" i="13"/>
  <c r="E147" i="13"/>
  <c r="F146" i="13"/>
  <c r="E146" i="13"/>
  <c r="F145" i="13"/>
  <c r="E145" i="13"/>
  <c r="F144" i="13"/>
  <c r="E144" i="13"/>
  <c r="F143" i="13"/>
  <c r="E143" i="13"/>
  <c r="F142" i="13"/>
  <c r="E142" i="13"/>
  <c r="F141" i="13"/>
  <c r="E141" i="13"/>
  <c r="F140" i="13"/>
  <c r="E140" i="13"/>
  <c r="F139" i="13"/>
  <c r="E139" i="13"/>
  <c r="F138" i="13"/>
  <c r="E138" i="13"/>
  <c r="F137" i="13"/>
  <c r="E137" i="13"/>
  <c r="F136" i="13"/>
  <c r="E136" i="13"/>
  <c r="F135" i="13"/>
  <c r="E135" i="13"/>
  <c r="F134" i="13"/>
  <c r="E134" i="13"/>
  <c r="F133" i="13"/>
  <c r="E133" i="13"/>
  <c r="F132" i="13"/>
  <c r="E132" i="13"/>
  <c r="F131" i="13"/>
  <c r="E131" i="13"/>
  <c r="F130" i="13"/>
  <c r="E130" i="13"/>
  <c r="F129" i="13"/>
  <c r="E129" i="13"/>
  <c r="F128" i="13"/>
  <c r="E128" i="13"/>
  <c r="F127" i="13"/>
  <c r="E127" i="13"/>
  <c r="F126" i="13"/>
  <c r="E126" i="13"/>
  <c r="F125" i="13"/>
  <c r="E125" i="13"/>
  <c r="F124" i="13"/>
  <c r="E124" i="13"/>
  <c r="F123" i="13"/>
  <c r="E123" i="13"/>
  <c r="F122" i="13"/>
  <c r="E122" i="13"/>
  <c r="F121" i="13"/>
  <c r="E121" i="13"/>
  <c r="F120" i="13"/>
  <c r="E120" i="13"/>
  <c r="F119" i="13"/>
  <c r="E119" i="13"/>
  <c r="F118" i="13"/>
  <c r="E118" i="13"/>
  <c r="F117" i="13"/>
  <c r="E117" i="13"/>
  <c r="F116" i="13"/>
  <c r="E116" i="13"/>
  <c r="F115" i="13"/>
  <c r="E115" i="13"/>
  <c r="F114" i="13"/>
  <c r="E114" i="13"/>
  <c r="F113" i="13"/>
  <c r="E113" i="13"/>
  <c r="F112" i="13"/>
  <c r="E112" i="13"/>
  <c r="F111" i="13"/>
  <c r="E111" i="13"/>
  <c r="F110" i="13"/>
  <c r="E110" i="13"/>
  <c r="F109" i="13"/>
  <c r="E109" i="13"/>
  <c r="F108" i="13"/>
  <c r="E108" i="13"/>
  <c r="F107" i="13"/>
  <c r="E107" i="13"/>
  <c r="F106" i="13"/>
  <c r="E106" i="13"/>
  <c r="F105" i="13"/>
  <c r="E105" i="13"/>
  <c r="F104" i="13"/>
  <c r="E104" i="13"/>
  <c r="F103" i="13"/>
  <c r="E103" i="13"/>
  <c r="F102" i="13"/>
  <c r="E102" i="13"/>
  <c r="F101" i="13"/>
  <c r="E101" i="13"/>
  <c r="F100" i="13"/>
  <c r="E100" i="13"/>
  <c r="F99" i="13"/>
  <c r="E99" i="13"/>
  <c r="F97" i="13"/>
  <c r="E97" i="13"/>
  <c r="F96" i="13"/>
  <c r="E96" i="13"/>
  <c r="F95" i="13"/>
  <c r="E95" i="13"/>
  <c r="F94" i="13"/>
  <c r="E94" i="13"/>
  <c r="F93" i="13"/>
  <c r="E93" i="13"/>
  <c r="F92" i="13"/>
  <c r="E92" i="13"/>
  <c r="F91" i="13"/>
  <c r="E91" i="13"/>
  <c r="F90" i="13"/>
  <c r="E90" i="13"/>
  <c r="F89" i="13"/>
  <c r="E89" i="13"/>
  <c r="F88" i="13"/>
  <c r="E88" i="13"/>
  <c r="F87" i="13"/>
  <c r="E87" i="13"/>
  <c r="F86" i="13"/>
  <c r="E86" i="13"/>
  <c r="F85" i="13"/>
  <c r="E85" i="13"/>
  <c r="F84" i="13"/>
  <c r="E84" i="13"/>
  <c r="F83" i="13"/>
  <c r="E83" i="13"/>
  <c r="F82" i="13"/>
  <c r="E82" i="13"/>
  <c r="F81" i="13"/>
  <c r="E81" i="13"/>
  <c r="F80" i="13"/>
  <c r="E80" i="13"/>
  <c r="F79" i="13"/>
  <c r="E79" i="13"/>
  <c r="F78" i="13"/>
  <c r="E78" i="13"/>
  <c r="F77" i="13"/>
  <c r="E77" i="13"/>
  <c r="F76" i="13"/>
  <c r="E76" i="13"/>
  <c r="F75" i="13"/>
  <c r="E75" i="13"/>
  <c r="F74" i="13"/>
  <c r="E74" i="13"/>
  <c r="F73" i="13"/>
  <c r="E73" i="13"/>
  <c r="F72" i="13"/>
  <c r="E72" i="13"/>
  <c r="F71" i="13"/>
  <c r="E71" i="13"/>
  <c r="F70" i="13"/>
  <c r="E70" i="13"/>
  <c r="F69" i="13"/>
  <c r="E69" i="13"/>
  <c r="F68" i="13"/>
  <c r="E68" i="13"/>
  <c r="F67" i="13"/>
  <c r="E67" i="13"/>
  <c r="F66" i="13"/>
  <c r="E66" i="13"/>
  <c r="F65" i="13"/>
  <c r="E65" i="13"/>
  <c r="F64" i="13"/>
  <c r="E64" i="13"/>
  <c r="F63" i="13"/>
  <c r="E63" i="13"/>
  <c r="F62" i="13"/>
  <c r="E62" i="13"/>
  <c r="F61" i="13"/>
  <c r="E61" i="13"/>
  <c r="F60" i="13"/>
  <c r="E60" i="13"/>
  <c r="F59" i="13"/>
  <c r="E59" i="13"/>
  <c r="F58" i="13"/>
  <c r="E58" i="13"/>
  <c r="F57" i="13"/>
  <c r="E57" i="13"/>
  <c r="F56" i="13"/>
  <c r="E56" i="13"/>
  <c r="F55" i="13"/>
  <c r="E55" i="13"/>
  <c r="F54" i="13"/>
  <c r="E54" i="13"/>
  <c r="F53" i="13"/>
  <c r="E53" i="13"/>
  <c r="F52" i="13"/>
  <c r="E52" i="13"/>
  <c r="F51" i="13"/>
  <c r="E51" i="13"/>
  <c r="F50" i="13"/>
  <c r="E50" i="13"/>
  <c r="F49" i="13"/>
  <c r="E49" i="13"/>
  <c r="F48" i="13"/>
  <c r="E48" i="13"/>
  <c r="F47" i="13"/>
  <c r="E47" i="13"/>
  <c r="F46" i="13"/>
  <c r="E46" i="13"/>
  <c r="F45" i="13"/>
  <c r="E45" i="13"/>
  <c r="F44" i="13"/>
  <c r="E44" i="13"/>
  <c r="F43" i="13"/>
  <c r="E43" i="13"/>
  <c r="F42" i="13"/>
  <c r="E42" i="13"/>
  <c r="F41" i="13"/>
  <c r="E41" i="13"/>
  <c r="F40" i="13"/>
  <c r="E40" i="13"/>
  <c r="F39" i="13"/>
  <c r="E39" i="13"/>
  <c r="F38" i="13"/>
  <c r="E38" i="13"/>
  <c r="F37" i="13"/>
  <c r="E37" i="13"/>
  <c r="F36" i="13"/>
  <c r="E36" i="13"/>
  <c r="F35" i="13"/>
  <c r="E35" i="13"/>
  <c r="F34" i="13"/>
  <c r="E34" i="13"/>
  <c r="F33" i="13"/>
  <c r="E33" i="13"/>
  <c r="F32" i="13"/>
  <c r="E32" i="13"/>
  <c r="F31" i="13"/>
  <c r="E31" i="13"/>
  <c r="F30" i="13"/>
  <c r="E30" i="13"/>
  <c r="F29" i="13"/>
  <c r="E29" i="13"/>
  <c r="F28" i="13"/>
  <c r="E28" i="13"/>
  <c r="F27" i="13"/>
  <c r="E27" i="13"/>
  <c r="F26" i="13"/>
  <c r="E26" i="13"/>
  <c r="F25" i="13"/>
  <c r="E25" i="13"/>
  <c r="F24" i="13"/>
  <c r="E24" i="13"/>
  <c r="F23" i="13"/>
  <c r="E23" i="13"/>
  <c r="F22" i="13"/>
  <c r="E22" i="13"/>
  <c r="F21" i="13"/>
  <c r="E21" i="13"/>
  <c r="F20" i="13"/>
  <c r="E20" i="13"/>
  <c r="F19" i="13"/>
  <c r="E19" i="13"/>
  <c r="F18" i="13"/>
  <c r="E18" i="13"/>
  <c r="F17" i="13"/>
  <c r="E17" i="13"/>
  <c r="F16" i="13"/>
  <c r="E16" i="13"/>
  <c r="F15" i="13"/>
  <c r="E15" i="13"/>
  <c r="F14" i="13"/>
  <c r="E14" i="13"/>
  <c r="F13" i="13"/>
  <c r="E13" i="13"/>
  <c r="F12" i="13"/>
  <c r="E12" i="13"/>
  <c r="F11" i="13"/>
  <c r="E11" i="13"/>
  <c r="F10" i="13"/>
  <c r="E10" i="13"/>
  <c r="F9" i="13"/>
  <c r="E9" i="13"/>
  <c r="F8" i="13"/>
  <c r="E8" i="13"/>
  <c r="F7" i="13"/>
  <c r="E7" i="13"/>
  <c r="F6" i="13"/>
  <c r="E6" i="13"/>
  <c r="F5" i="13"/>
  <c r="E5" i="13"/>
  <c r="F4" i="13"/>
  <c r="E4" i="13"/>
  <c r="A2" i="13"/>
  <c r="M47" i="5" l="1"/>
  <c r="M14" i="5"/>
  <c r="M54" i="5"/>
  <c r="M70" i="5"/>
  <c r="M80" i="5"/>
  <c r="M84" i="5"/>
  <c r="M98" i="5"/>
  <c r="M152" i="5"/>
  <c r="M43" i="5"/>
  <c r="M57" i="5"/>
  <c r="M67" i="5"/>
  <c r="M23" i="5"/>
  <c r="M33" i="5"/>
  <c r="M121" i="5"/>
  <c r="M107" i="5"/>
  <c r="M8" i="5"/>
  <c r="AK24" i="5"/>
  <c r="AK68" i="5"/>
  <c r="AK56" i="5"/>
  <c r="AK61" i="5"/>
  <c r="AK64" i="5"/>
  <c r="AK69" i="5"/>
  <c r="E124" i="12"/>
  <c r="F124" i="12"/>
  <c r="E4" i="12"/>
  <c r="F4" i="12"/>
  <c r="E5" i="12"/>
  <c r="F5" i="12"/>
  <c r="E6" i="12"/>
  <c r="F6" i="12"/>
  <c r="E7" i="12"/>
  <c r="F7" i="12"/>
  <c r="E8" i="12"/>
  <c r="F8" i="12"/>
  <c r="E9" i="12"/>
  <c r="F9" i="12"/>
  <c r="E10" i="12"/>
  <c r="F10" i="12"/>
  <c r="E11" i="12"/>
  <c r="F11" i="12"/>
  <c r="E14" i="12"/>
  <c r="F14" i="12"/>
  <c r="E15" i="12"/>
  <c r="F15" i="12"/>
  <c r="E16" i="12"/>
  <c r="F16" i="12"/>
  <c r="E17" i="12"/>
  <c r="F17" i="12"/>
  <c r="E19" i="12"/>
  <c r="F19" i="12"/>
  <c r="E20" i="12"/>
  <c r="F20" i="12"/>
  <c r="E23" i="12"/>
  <c r="F23" i="12"/>
  <c r="E25" i="12"/>
  <c r="F25" i="12"/>
  <c r="E26" i="12"/>
  <c r="F26" i="12"/>
  <c r="E27" i="12"/>
  <c r="F27" i="12"/>
  <c r="E29" i="12"/>
  <c r="F29" i="12"/>
  <c r="E30" i="12"/>
  <c r="F30" i="12"/>
  <c r="E31" i="12"/>
  <c r="F31" i="12"/>
  <c r="E32" i="12"/>
  <c r="F32" i="12"/>
  <c r="E35" i="12"/>
  <c r="F35" i="12"/>
  <c r="E36" i="12"/>
  <c r="F36" i="12"/>
  <c r="E37" i="12"/>
  <c r="F37" i="12"/>
  <c r="E38" i="12"/>
  <c r="F38" i="12"/>
  <c r="E39" i="12"/>
  <c r="F39" i="12"/>
  <c r="E40" i="12"/>
  <c r="F40" i="12"/>
  <c r="E41" i="12"/>
  <c r="F41" i="12"/>
  <c r="E42" i="12"/>
  <c r="F42" i="12"/>
  <c r="E43" i="12"/>
  <c r="F43" i="12"/>
  <c r="E44" i="12"/>
  <c r="F44" i="12"/>
  <c r="E45" i="12"/>
  <c r="F45" i="12"/>
  <c r="E46" i="12"/>
  <c r="F46" i="12"/>
  <c r="E47" i="12"/>
  <c r="F47" i="12"/>
  <c r="E48" i="12"/>
  <c r="F48" i="12"/>
  <c r="E50" i="12"/>
  <c r="F50" i="12"/>
  <c r="E51" i="12"/>
  <c r="F51" i="12"/>
  <c r="E52" i="12"/>
  <c r="F52" i="12"/>
  <c r="E53" i="12"/>
  <c r="F53" i="12"/>
  <c r="E54" i="12"/>
  <c r="F54" i="12"/>
  <c r="E60" i="12"/>
  <c r="F60" i="12"/>
  <c r="E61" i="12"/>
  <c r="F61" i="12"/>
  <c r="E64" i="12"/>
  <c r="F64" i="12"/>
  <c r="E65" i="12"/>
  <c r="F65" i="12"/>
  <c r="E66" i="12"/>
  <c r="F66" i="12"/>
  <c r="E69" i="12"/>
  <c r="F69" i="12"/>
  <c r="E70" i="12"/>
  <c r="F70" i="12"/>
  <c r="E73" i="12"/>
  <c r="F73" i="12"/>
  <c r="E74" i="12"/>
  <c r="F74" i="12"/>
  <c r="E75" i="12"/>
  <c r="F75" i="12"/>
  <c r="E76" i="12"/>
  <c r="F76" i="12"/>
  <c r="E77" i="12"/>
  <c r="F77" i="12"/>
  <c r="E78" i="12"/>
  <c r="F78" i="12"/>
  <c r="E79" i="12"/>
  <c r="F79" i="12"/>
  <c r="E80" i="12"/>
  <c r="F80" i="12"/>
  <c r="E83" i="12"/>
  <c r="F83" i="12"/>
  <c r="E84" i="12"/>
  <c r="F84" i="12"/>
  <c r="E86" i="12"/>
  <c r="F86" i="12"/>
  <c r="E87" i="12"/>
  <c r="F87" i="12"/>
  <c r="E88" i="12"/>
  <c r="F88" i="12"/>
  <c r="E89" i="12"/>
  <c r="F89" i="12"/>
  <c r="E90" i="12"/>
  <c r="F90" i="12"/>
  <c r="E91" i="12"/>
  <c r="F91" i="12"/>
  <c r="E94" i="12"/>
  <c r="F94" i="12"/>
  <c r="E95" i="12"/>
  <c r="F95" i="12"/>
  <c r="E96" i="12"/>
  <c r="F96" i="12"/>
  <c r="E97" i="12"/>
  <c r="F97" i="12"/>
  <c r="E98" i="12"/>
  <c r="F98" i="12"/>
  <c r="E100" i="12"/>
  <c r="F100" i="12"/>
  <c r="E101" i="12"/>
  <c r="F101" i="12"/>
  <c r="E102" i="12"/>
  <c r="F102" i="12"/>
  <c r="E103" i="12"/>
  <c r="F103" i="12"/>
  <c r="E104" i="12"/>
  <c r="F104" i="12"/>
  <c r="E105" i="12"/>
  <c r="F105" i="12"/>
  <c r="E106" i="12"/>
  <c r="F106" i="12"/>
  <c r="E107" i="12"/>
  <c r="F107" i="12"/>
  <c r="E109" i="12"/>
  <c r="F109" i="12"/>
  <c r="E110" i="12"/>
  <c r="F110" i="12"/>
  <c r="E111" i="12"/>
  <c r="F111" i="12"/>
  <c r="E112" i="12"/>
  <c r="F112" i="12"/>
  <c r="E113" i="12"/>
  <c r="F113" i="12"/>
  <c r="E114" i="12"/>
  <c r="F114" i="12"/>
  <c r="E116" i="12"/>
  <c r="F116" i="12"/>
  <c r="E117" i="12"/>
  <c r="F117" i="12"/>
  <c r="E118" i="12"/>
  <c r="F118" i="12"/>
  <c r="E119" i="12"/>
  <c r="F119" i="12"/>
  <c r="E120" i="12"/>
  <c r="F120" i="12"/>
  <c r="E121" i="12"/>
  <c r="F121" i="12"/>
  <c r="E125" i="12"/>
  <c r="F125" i="12"/>
  <c r="E126" i="12"/>
  <c r="F126" i="12"/>
  <c r="E127" i="12"/>
  <c r="F127" i="12"/>
  <c r="E128" i="12"/>
  <c r="F128" i="12"/>
  <c r="E129" i="12"/>
  <c r="F129" i="12"/>
  <c r="E130" i="12"/>
  <c r="F130" i="12"/>
  <c r="E131" i="12"/>
  <c r="F131" i="12"/>
  <c r="E132" i="12"/>
  <c r="F132" i="12"/>
  <c r="E133" i="12"/>
  <c r="F133" i="12"/>
  <c r="E134" i="12"/>
  <c r="F134" i="12"/>
  <c r="E135" i="12"/>
  <c r="F135" i="12"/>
  <c r="E136" i="12"/>
  <c r="F136" i="12"/>
  <c r="E137" i="12"/>
  <c r="F137" i="12"/>
  <c r="E138" i="12"/>
  <c r="F138" i="12"/>
  <c r="E139" i="12"/>
  <c r="F139" i="12"/>
  <c r="E140" i="12"/>
  <c r="F140" i="12"/>
  <c r="E142" i="12"/>
  <c r="F142" i="12"/>
  <c r="E143" i="12"/>
  <c r="F143" i="12"/>
  <c r="E144" i="12"/>
  <c r="F144" i="12"/>
  <c r="E145" i="12"/>
  <c r="F145" i="12"/>
  <c r="E146" i="12"/>
  <c r="F146" i="12"/>
  <c r="E147" i="12"/>
  <c r="F147" i="12"/>
  <c r="E148" i="12"/>
  <c r="F148" i="12"/>
  <c r="E149" i="12"/>
  <c r="F149" i="12"/>
  <c r="E151" i="12"/>
  <c r="F151" i="12"/>
  <c r="E152" i="12"/>
  <c r="F152" i="12"/>
  <c r="E153" i="12"/>
  <c r="F153" i="12"/>
  <c r="E154" i="12"/>
  <c r="F154" i="12"/>
  <c r="E155" i="12"/>
  <c r="F155" i="12"/>
  <c r="E156" i="12"/>
  <c r="F156" i="12"/>
  <c r="F93" i="12"/>
  <c r="E93" i="12"/>
  <c r="F92" i="12"/>
  <c r="E92" i="12"/>
  <c r="F21" i="12"/>
  <c r="E21" i="12"/>
  <c r="F141" i="12"/>
  <c r="E141" i="12"/>
  <c r="F150" i="12"/>
  <c r="E150" i="12"/>
  <c r="F123" i="12"/>
  <c r="E123" i="12"/>
  <c r="F115" i="12"/>
  <c r="E115" i="12"/>
  <c r="F108" i="12"/>
  <c r="E108" i="12"/>
  <c r="F99" i="12"/>
  <c r="E99" i="12"/>
  <c r="F85" i="12"/>
  <c r="E85" i="12"/>
  <c r="F82" i="12"/>
  <c r="E82" i="12"/>
  <c r="F81" i="12"/>
  <c r="E81" i="12"/>
  <c r="F72" i="12"/>
  <c r="E72" i="12"/>
  <c r="F71" i="12"/>
  <c r="E71" i="12"/>
  <c r="F68" i="12"/>
  <c r="E68" i="12"/>
  <c r="F67" i="12"/>
  <c r="E67" i="12"/>
  <c r="F63" i="12"/>
  <c r="E63" i="12"/>
  <c r="F62" i="12"/>
  <c r="E62" i="12"/>
  <c r="F59" i="12"/>
  <c r="E59" i="12"/>
  <c r="F58" i="12"/>
  <c r="E58" i="12"/>
  <c r="F57" i="12"/>
  <c r="E57" i="12"/>
  <c r="F56" i="12"/>
  <c r="E56" i="12"/>
  <c r="F55" i="12"/>
  <c r="E55" i="12"/>
  <c r="F49" i="12"/>
  <c r="E49" i="12"/>
  <c r="F28" i="12"/>
  <c r="E28" i="12"/>
  <c r="F24" i="12"/>
  <c r="E24" i="12"/>
  <c r="F18" i="12"/>
  <c r="E18" i="12"/>
  <c r="F13" i="12"/>
  <c r="E13" i="12"/>
  <c r="A2" i="12"/>
  <c r="L34" i="5" l="1"/>
  <c r="L62" i="5"/>
  <c r="L84" i="5"/>
  <c r="L100" i="5"/>
  <c r="L108" i="5"/>
  <c r="L136" i="5"/>
  <c r="L23" i="5"/>
  <c r="L33" i="5"/>
  <c r="L69" i="5"/>
  <c r="L107" i="5"/>
  <c r="L123" i="5"/>
  <c r="L12" i="5"/>
  <c r="AJ14" i="5"/>
  <c r="AJ16" i="5"/>
  <c r="AJ20" i="5"/>
  <c r="AJ22" i="5"/>
  <c r="AJ48" i="5"/>
  <c r="AJ56" i="5"/>
  <c r="AJ58" i="5"/>
  <c r="AJ64" i="5"/>
  <c r="AJ68" i="5"/>
  <c r="AJ122" i="5"/>
  <c r="AJ15" i="5"/>
  <c r="AJ61" i="5"/>
  <c r="AJ4" i="5"/>
  <c r="AJ6" i="5"/>
  <c r="AJ8" i="5"/>
  <c r="AJ10" i="5"/>
  <c r="AJ12" i="5"/>
  <c r="AJ5" i="5"/>
  <c r="AJ7" i="5"/>
  <c r="AJ9" i="5"/>
  <c r="AJ11" i="5"/>
  <c r="AJ13" i="5"/>
  <c r="F31" i="11"/>
  <c r="E31" i="11"/>
  <c r="F30" i="11"/>
  <c r="E30" i="11"/>
  <c r="F29" i="11"/>
  <c r="E29" i="11"/>
  <c r="F28" i="11"/>
  <c r="E28" i="11"/>
  <c r="F27" i="11"/>
  <c r="E27" i="11"/>
  <c r="F26" i="11"/>
  <c r="E26" i="11"/>
  <c r="F25" i="11"/>
  <c r="E25" i="11"/>
  <c r="F24" i="11"/>
  <c r="E24" i="11"/>
  <c r="F23" i="11"/>
  <c r="E23" i="11"/>
  <c r="F22" i="11"/>
  <c r="E22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" i="11"/>
  <c r="E12" i="11"/>
  <c r="F11" i="11"/>
  <c r="E11" i="11"/>
  <c r="F10" i="11"/>
  <c r="E10" i="11"/>
  <c r="F9" i="11"/>
  <c r="E9" i="11"/>
  <c r="F8" i="11"/>
  <c r="E8" i="11"/>
  <c r="F7" i="11"/>
  <c r="E7" i="11"/>
  <c r="F6" i="11"/>
  <c r="E6" i="11"/>
  <c r="F5" i="11"/>
  <c r="E5" i="11"/>
  <c r="F4" i="11"/>
  <c r="E4" i="11"/>
  <c r="A2" i="11" l="1"/>
  <c r="K99" i="5" l="1"/>
  <c r="K115" i="5"/>
  <c r="AI122" i="5"/>
  <c r="AI58" i="5"/>
  <c r="AI81" i="5"/>
  <c r="AI61" i="5"/>
  <c r="AI57" i="5"/>
  <c r="AI92" i="5"/>
  <c r="AI56" i="5"/>
  <c r="AI48" i="5"/>
  <c r="AI55" i="5"/>
  <c r="K134" i="5"/>
  <c r="K70" i="5"/>
  <c r="K66" i="5"/>
  <c r="K62" i="5"/>
  <c r="K54" i="5"/>
  <c r="K107" i="5"/>
  <c r="K149" i="5"/>
  <c r="K71" i="5"/>
  <c r="K140" i="5"/>
  <c r="K84" i="5"/>
  <c r="K80" i="5"/>
  <c r="K91" i="5"/>
  <c r="K67" i="5"/>
  <c r="K13" i="5"/>
  <c r="K18" i="5"/>
  <c r="K27" i="5"/>
  <c r="K23" i="5"/>
  <c r="AI16" i="5"/>
  <c r="AI8" i="5"/>
  <c r="AI13" i="5"/>
  <c r="AI15" i="5"/>
  <c r="AI11" i="5"/>
  <c r="AI7" i="5"/>
  <c r="AI17" i="5"/>
  <c r="AI9" i="5"/>
  <c r="AI18" i="5"/>
  <c r="AI14" i="5"/>
  <c r="AI10" i="5"/>
  <c r="AI6" i="5"/>
  <c r="AI5" i="5"/>
  <c r="AI4" i="5"/>
  <c r="C92" i="5"/>
  <c r="AD24" i="5"/>
  <c r="A2" i="9"/>
  <c r="AG129" i="5" l="1"/>
  <c r="AG32" i="5"/>
  <c r="AG6" i="5"/>
  <c r="AG14" i="5"/>
  <c r="AG18" i="5"/>
  <c r="AG58" i="5"/>
  <c r="AG62" i="5"/>
  <c r="AG66" i="5"/>
  <c r="AG20" i="5"/>
  <c r="AG48" i="5"/>
  <c r="AG56" i="5"/>
  <c r="AG19" i="5"/>
  <c r="AG35" i="5"/>
  <c r="AG43" i="5"/>
  <c r="AG107" i="5"/>
  <c r="AG155" i="5"/>
  <c r="AG84" i="5"/>
  <c r="I106" i="5"/>
  <c r="I27" i="5"/>
  <c r="I47" i="5"/>
  <c r="I51" i="5"/>
  <c r="I55" i="5"/>
  <c r="I63" i="5"/>
  <c r="I75" i="5"/>
  <c r="I123" i="5"/>
  <c r="I135" i="5"/>
  <c r="I36" i="5"/>
  <c r="I97" i="5"/>
  <c r="AG4" i="5"/>
  <c r="AF9" i="5"/>
  <c r="AF3" i="5" l="1"/>
  <c r="AG3" i="5" s="1"/>
  <c r="AH3" i="5" s="1"/>
  <c r="AI3" i="5" s="1"/>
  <c r="AJ3" i="5" s="1"/>
  <c r="AK3" i="5" s="1"/>
  <c r="AL3" i="5" s="1"/>
  <c r="AM3" i="5" s="1"/>
  <c r="AN3" i="5" s="1"/>
  <c r="AO3" i="5" s="1"/>
  <c r="AP3" i="5" s="1"/>
  <c r="AQ3" i="5" s="1"/>
  <c r="H3" i="5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G21" i="5"/>
  <c r="G110" i="5"/>
  <c r="AE35" i="5"/>
  <c r="G148" i="5"/>
  <c r="G103" i="5"/>
  <c r="G102" i="5"/>
  <c r="G95" i="5"/>
  <c r="G88" i="5"/>
  <c r="G76" i="5"/>
  <c r="G66" i="5"/>
  <c r="G63" i="5"/>
  <c r="G62" i="5"/>
  <c r="G57" i="5"/>
  <c r="G50" i="5"/>
  <c r="G40" i="5"/>
  <c r="G22" i="5"/>
  <c r="G18" i="5"/>
  <c r="AE117" i="5"/>
  <c r="AE80" i="5"/>
  <c r="AE77" i="5"/>
  <c r="AE72" i="5"/>
  <c r="AE64" i="5"/>
  <c r="AE54" i="5"/>
  <c r="AE53" i="5"/>
  <c r="AE52" i="5"/>
  <c r="AE51" i="5"/>
  <c r="AE44" i="5"/>
  <c r="AE39" i="5"/>
  <c r="AE32" i="5"/>
  <c r="AE29" i="5"/>
  <c r="AE12" i="5"/>
  <c r="G8" i="5"/>
  <c r="D8" i="5"/>
  <c r="AE9" i="5"/>
  <c r="AD85" i="5"/>
  <c r="F44" i="5"/>
  <c r="F108" i="5"/>
  <c r="F77" i="5"/>
  <c r="AD117" i="5"/>
  <c r="AD80" i="5"/>
  <c r="AD57" i="5"/>
  <c r="AD53" i="5"/>
  <c r="AD52" i="5"/>
  <c r="AD30" i="5"/>
  <c r="AD22" i="5"/>
  <c r="AD13" i="5"/>
  <c r="AD12" i="5"/>
  <c r="AD9" i="5"/>
  <c r="F8" i="5"/>
  <c r="F18" i="5"/>
  <c r="F32" i="5"/>
  <c r="F54" i="5"/>
  <c r="F62" i="5"/>
  <c r="F63" i="5"/>
  <c r="F76" i="5"/>
  <c r="F91" i="5"/>
  <c r="F102" i="5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E101" i="5"/>
  <c r="AC64" i="5"/>
  <c r="AC13" i="5"/>
  <c r="AB22" i="5"/>
  <c r="AC22" i="5"/>
  <c r="AB29" i="5"/>
  <c r="AC29" i="5"/>
  <c r="AB30" i="5"/>
  <c r="AC30" i="5"/>
  <c r="Z39" i="5"/>
  <c r="AB52" i="5"/>
  <c r="AC52" i="5"/>
  <c r="AA53" i="5"/>
  <c r="AC53" i="5"/>
  <c r="Z57" i="5"/>
  <c r="AA57" i="5"/>
  <c r="AB57" i="5"/>
  <c r="AC57" i="5"/>
  <c r="Z60" i="5"/>
  <c r="AA60" i="5"/>
  <c r="AB60" i="5"/>
  <c r="AB62" i="5"/>
  <c r="AA64" i="5"/>
  <c r="AB67" i="5"/>
  <c r="AA72" i="5"/>
  <c r="AC72" i="5"/>
  <c r="AB80" i="5"/>
  <c r="AC80" i="5"/>
  <c r="AC81" i="5"/>
  <c r="AC87" i="5"/>
  <c r="AC96" i="5"/>
  <c r="Z101" i="5"/>
  <c r="AA117" i="5"/>
  <c r="AB117" i="5"/>
  <c r="AC117" i="5"/>
  <c r="AC9" i="5"/>
  <c r="E18" i="5"/>
  <c r="B22" i="5"/>
  <c r="B32" i="5"/>
  <c r="C32" i="5"/>
  <c r="D32" i="5"/>
  <c r="B40" i="5"/>
  <c r="B44" i="5"/>
  <c r="C44" i="5"/>
  <c r="D44" i="5"/>
  <c r="E44" i="5"/>
  <c r="D50" i="5"/>
  <c r="E50" i="5"/>
  <c r="C51" i="5"/>
  <c r="C52" i="5"/>
  <c r="B54" i="5"/>
  <c r="C54" i="5"/>
  <c r="D54" i="5"/>
  <c r="E54" i="5"/>
  <c r="B58" i="5"/>
  <c r="B61" i="5"/>
  <c r="C61" i="5"/>
  <c r="C62" i="5"/>
  <c r="B63" i="5"/>
  <c r="E63" i="5"/>
  <c r="B64" i="5"/>
  <c r="D64" i="5"/>
  <c r="B66" i="5"/>
  <c r="D66" i="5"/>
  <c r="E66" i="5"/>
  <c r="C75" i="5"/>
  <c r="B76" i="5"/>
  <c r="E76" i="5"/>
  <c r="C77" i="5"/>
  <c r="B80" i="5"/>
  <c r="C80" i="5"/>
  <c r="C81" i="5"/>
  <c r="C83" i="5"/>
  <c r="D83" i="5"/>
  <c r="E83" i="5"/>
  <c r="B87" i="5"/>
  <c r="C87" i="5"/>
  <c r="B88" i="5"/>
  <c r="C88" i="5"/>
  <c r="B91" i="5"/>
  <c r="C91" i="5"/>
  <c r="B94" i="5"/>
  <c r="E94" i="5"/>
  <c r="B95" i="5"/>
  <c r="E95" i="5"/>
  <c r="B102" i="5"/>
  <c r="E102" i="5"/>
  <c r="C103" i="5"/>
  <c r="E103" i="5"/>
  <c r="B104" i="5"/>
  <c r="B106" i="5"/>
  <c r="B112" i="5"/>
  <c r="D116" i="5"/>
  <c r="E116" i="5"/>
  <c r="B130" i="5"/>
  <c r="E133" i="5"/>
  <c r="C137" i="5"/>
  <c r="C12" i="5"/>
  <c r="B12" i="5"/>
  <c r="AC12" i="5"/>
  <c r="AB12" i="5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20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35" i="4"/>
  <c r="D37" i="4"/>
  <c r="D38" i="4"/>
</calcChain>
</file>

<file path=xl/sharedStrings.xml><?xml version="1.0" encoding="utf-8"?>
<sst xmlns="http://schemas.openxmlformats.org/spreadsheetml/2006/main" count="2058" uniqueCount="196">
  <si>
    <t>Nedbank Jhb Modder Time Trial 24 July 2018</t>
  </si>
  <si>
    <t>Name</t>
  </si>
  <si>
    <t>5km</t>
  </si>
  <si>
    <t>8km</t>
  </si>
  <si>
    <t>Auriel Newman</t>
  </si>
  <si>
    <t>Chelsea Müller</t>
  </si>
  <si>
    <t>Dean Fine</t>
  </si>
  <si>
    <t>Frank Lephoto</t>
  </si>
  <si>
    <t>Gary Robinson</t>
  </si>
  <si>
    <t>Glen Pellew</t>
  </si>
  <si>
    <t>Jackie Pellew</t>
  </si>
  <si>
    <t>James Taylor</t>
  </si>
  <si>
    <t>Janet M</t>
  </si>
  <si>
    <t>Jayson Naicker</t>
  </si>
  <si>
    <t>John Shochot</t>
  </si>
  <si>
    <t>José Bates</t>
  </si>
  <si>
    <t>Julie Hughes</t>
  </si>
  <si>
    <t>Liz Shochot</t>
  </si>
  <si>
    <t>Marco Josephs</t>
  </si>
  <si>
    <t>Michelle Muller</t>
  </si>
  <si>
    <t>Moji Mokobori</t>
  </si>
  <si>
    <t>Nadia Groenewald</t>
  </si>
  <si>
    <t>Nicki Talbot</t>
  </si>
  <si>
    <t>Nicola Patrick</t>
  </si>
  <si>
    <t>Ntshavheni Mudau</t>
  </si>
  <si>
    <t>Patricia Müller</t>
  </si>
  <si>
    <t>Rabelani Mudau</t>
  </si>
  <si>
    <t>Rory Talbot</t>
  </si>
  <si>
    <t>Susie C</t>
  </si>
  <si>
    <t>Phathutshedzo</t>
  </si>
  <si>
    <t>Henri Swarts</t>
  </si>
  <si>
    <t>Ian Ferguson</t>
  </si>
  <si>
    <t>Sally Josephs</t>
  </si>
  <si>
    <t>Jenna Jenkins</t>
  </si>
  <si>
    <t>John Auerswald</t>
  </si>
  <si>
    <t>Leon Botha</t>
  </si>
  <si>
    <t>Linda Crozier</t>
  </si>
  <si>
    <t>Mark Falconer</t>
  </si>
  <si>
    <t>Mdu Ncube</t>
  </si>
  <si>
    <t>Natalie Fair</t>
  </si>
  <si>
    <t>Theo Swanepoel</t>
  </si>
  <si>
    <t>Paula Pfister</t>
  </si>
  <si>
    <t>Luzzanne Grace</t>
  </si>
  <si>
    <t>Heidi Williams Sutton</t>
  </si>
  <si>
    <t>Nedbank Jhb Modder Time Trial 31 July 2018</t>
  </si>
  <si>
    <t>Nedbank Jhb Modder Time Trial 7 August 2018</t>
  </si>
  <si>
    <t>Adolph Gaza</t>
  </si>
  <si>
    <t>Africa Mailola</t>
  </si>
  <si>
    <t>Alfred Mantsi</t>
  </si>
  <si>
    <t>Andre Greyling</t>
  </si>
  <si>
    <t>Andrew Wainwright</t>
  </si>
  <si>
    <t>Bernard Tabane</t>
  </si>
  <si>
    <t>Best Ngwenya</t>
  </si>
  <si>
    <t>Bheka Magwaza</t>
  </si>
  <si>
    <t>Bongini Mhletse</t>
  </si>
  <si>
    <t>Busi Pakati</t>
  </si>
  <si>
    <t>Chamankwana Mailola</t>
  </si>
  <si>
    <t>Chris Midlane</t>
  </si>
  <si>
    <t>Christinah Ramotsabi</t>
  </si>
  <si>
    <t>Collen Mailola</t>
  </si>
  <si>
    <t>Cornelius Baard</t>
  </si>
  <si>
    <t>Cosmos Gumede</t>
  </si>
  <si>
    <t>David Sekhula</t>
  </si>
  <si>
    <t>Dimakatso Letuka</t>
  </si>
  <si>
    <t>Dineo Ledwaba</t>
  </si>
  <si>
    <t xml:space="preserve">Dzu / Wings for Life </t>
  </si>
  <si>
    <t>Elijah Mogoboya</t>
  </si>
  <si>
    <t>Emma Yang</t>
  </si>
  <si>
    <t>Gayle Bates</t>
  </si>
  <si>
    <t>Gerson Shirinda</t>
  </si>
  <si>
    <t>Glynn Allen</t>
  </si>
  <si>
    <t>Graeme Gathmann</t>
  </si>
  <si>
    <t>Graham Ranson</t>
  </si>
  <si>
    <t>Grant Schuleman</t>
  </si>
  <si>
    <t>Gugu Mthethwa</t>
  </si>
  <si>
    <t>Gwyneth King</t>
  </si>
  <si>
    <t>Jackson Malu-Malu</t>
  </si>
  <si>
    <t>Jacob Ramathe</t>
  </si>
  <si>
    <t>Janna Jenkins</t>
  </si>
  <si>
    <t>Joseph Chikwaikwai</t>
  </si>
  <si>
    <t>Kevin Mill</t>
  </si>
  <si>
    <t>Kgabo Masogo</t>
  </si>
  <si>
    <t>Khataza Mhlogngo</t>
  </si>
  <si>
    <t>Kori Seshoene</t>
  </si>
  <si>
    <t>Lesetja Mankuru</t>
  </si>
  <si>
    <t>Lihle Mbothwe</t>
  </si>
  <si>
    <t xml:space="preserve">Maki Singo </t>
  </si>
  <si>
    <t>Maphefo Photo</t>
  </si>
  <si>
    <t>Mashadi Nkosi</t>
  </si>
  <si>
    <t>Michael Brandon</t>
  </si>
  <si>
    <t>Mpho Chauke</t>
  </si>
  <si>
    <t>Mulalo Gaza</t>
  </si>
  <si>
    <t>Nicola-Jayne Kirkby</t>
  </si>
  <si>
    <t>Nkhensani Makondo</t>
  </si>
  <si>
    <t>Nkosi Makete</t>
  </si>
  <si>
    <t>Nocawa Nabela</t>
  </si>
  <si>
    <t>Nokuthula Ncube</t>
  </si>
  <si>
    <t>Phillimon Mathiba</t>
  </si>
  <si>
    <t>Ray Holloway</t>
  </si>
  <si>
    <t>Reuben Maapola</t>
  </si>
  <si>
    <t>Robert De Monk</t>
  </si>
  <si>
    <t>Rosalie Schutte</t>
  </si>
  <si>
    <t>Rose Mosesi</t>
  </si>
  <si>
    <t>Ross Hughes</t>
  </si>
  <si>
    <t>Sandy Ransom</t>
  </si>
  <si>
    <t>Sean van Dyk</t>
  </si>
  <si>
    <t>Seipati Mokoena</t>
  </si>
  <si>
    <t>Sepitle Phahladi</t>
  </si>
  <si>
    <t>Seshnee Naiker</t>
  </si>
  <si>
    <t>Shaun Chen</t>
  </si>
  <si>
    <t>Simphiwe</t>
  </si>
  <si>
    <t>Siya Thomas</t>
  </si>
  <si>
    <t>Stefan Steyn</t>
  </si>
  <si>
    <t>Stella James</t>
  </si>
  <si>
    <t>Steven McGlynn</t>
  </si>
  <si>
    <t>Sylvester Molusi</t>
  </si>
  <si>
    <t>Tanya Cloete</t>
  </si>
  <si>
    <t>Tarn O' Connor</t>
  </si>
  <si>
    <t>Tebogo Mokgosinyane</t>
  </si>
  <si>
    <t>Teddy Wang</t>
  </si>
  <si>
    <t>Thapedi Mogafe</t>
  </si>
  <si>
    <t>Thompson Magagne</t>
  </si>
  <si>
    <t>Tiger Gou</t>
  </si>
  <si>
    <t>Tsei</t>
  </si>
  <si>
    <t>Tshepo Monamodi</t>
  </si>
  <si>
    <t>Tumalo Ramadie</t>
  </si>
  <si>
    <t>Tyler Hughes</t>
  </si>
  <si>
    <t>Victor Mailola</t>
  </si>
  <si>
    <t xml:space="preserve">Wayde Morsink </t>
  </si>
  <si>
    <t>Zeena Schuleman</t>
  </si>
  <si>
    <t>Zingisa Languza</t>
  </si>
  <si>
    <t>Nedbank Jhb Modder Time Trial 14 August 2018</t>
  </si>
  <si>
    <t>Andre Cachucho</t>
  </si>
  <si>
    <t>Rob Ransom</t>
  </si>
  <si>
    <t>Sue Clark</t>
  </si>
  <si>
    <t>Average Pace</t>
  </si>
  <si>
    <t>Nedbank Jhb Modder Time Trial 2018 5km Summary</t>
  </si>
  <si>
    <t>Nedbank Jhb Modder Time Trial 2018 8km Summary</t>
  </si>
  <si>
    <t>4km</t>
  </si>
  <si>
    <t>12km</t>
  </si>
  <si>
    <t>..</t>
  </si>
  <si>
    <t>Andrea Maraschin</t>
  </si>
  <si>
    <t>Ciska de Bruin</t>
  </si>
  <si>
    <t>Alida Muller</t>
  </si>
  <si>
    <t>Tebogo Tsotetsi</t>
  </si>
  <si>
    <t>Nicky Du Preeuz</t>
  </si>
  <si>
    <t>Riley Groenewald</t>
  </si>
  <si>
    <t>Chris Palmer</t>
  </si>
  <si>
    <t>Michael Joubert</t>
  </si>
  <si>
    <t>Nedbank Jhb Modder Time Trial 28/08/2018</t>
  </si>
  <si>
    <t>Charmaine Hibbat</t>
  </si>
  <si>
    <t>Yanga Seula</t>
  </si>
  <si>
    <t>Dylan Evans</t>
  </si>
  <si>
    <t>Kirsten Morrison</t>
  </si>
  <si>
    <t>Nedbank Modderfontein Time Trial - 04 September 2018</t>
  </si>
  <si>
    <t>Rose Ngagane</t>
  </si>
  <si>
    <t>Gillian Greyling</t>
  </si>
  <si>
    <t>Warren Mckenzie</t>
  </si>
  <si>
    <t>Thompson Sibanda</t>
  </si>
  <si>
    <t>Michelle Hutcheon</t>
  </si>
  <si>
    <t>Christopher Botha</t>
  </si>
  <si>
    <r>
      <t>Chelsea M</t>
    </r>
    <r>
      <rPr>
        <sz val="11"/>
        <color theme="1"/>
        <rFont val="Calibri"/>
        <family val="2"/>
      </rPr>
      <t>ü</t>
    </r>
    <r>
      <rPr>
        <sz val="11"/>
        <color theme="1"/>
        <rFont val="Calibri"/>
        <family val="2"/>
        <scheme val="minor"/>
      </rPr>
      <t>ller</t>
    </r>
  </si>
  <si>
    <t>Janet Moir</t>
  </si>
  <si>
    <t>Sibongile Magwaza</t>
  </si>
  <si>
    <t>Candice Mack</t>
  </si>
  <si>
    <t>Alex Szewczenka</t>
  </si>
  <si>
    <t>Brad Cook</t>
  </si>
  <si>
    <t>Chris Sutton</t>
  </si>
  <si>
    <t>Lafras Lombard</t>
  </si>
  <si>
    <t>Natalie Irwin</t>
  </si>
  <si>
    <t>Carlos Ruckard</t>
  </si>
  <si>
    <t>Charmaine Hibbert</t>
  </si>
  <si>
    <t>Dudley</t>
  </si>
  <si>
    <t>Sammer</t>
  </si>
  <si>
    <t>Damian</t>
  </si>
  <si>
    <t>Arin Rohrbeck</t>
  </si>
  <si>
    <t>Carl Rohrbeck</t>
  </si>
  <si>
    <t>Neil Jenkins</t>
  </si>
  <si>
    <t>Eric Hugh</t>
  </si>
  <si>
    <t>Lucy Chen</t>
  </si>
  <si>
    <t xml:space="preserve">Janine Roelofse </t>
  </si>
  <si>
    <t>Brad Diamond</t>
  </si>
  <si>
    <t>Bron Diamond</t>
  </si>
  <si>
    <t>Tammy Craig</t>
  </si>
  <si>
    <t>Jenna Mitchell</t>
  </si>
  <si>
    <t>Fannie Raseruthe</t>
  </si>
  <si>
    <t>Michelle Müller</t>
  </si>
  <si>
    <t>Natalie PicÔto</t>
  </si>
  <si>
    <t xml:space="preserve">Johan Thone </t>
  </si>
  <si>
    <t>Dean Matteucci</t>
  </si>
  <si>
    <t>Fabio Matteucci</t>
  </si>
  <si>
    <t>Heather Matteucci</t>
  </si>
  <si>
    <t>Angelo  PicÔto</t>
  </si>
  <si>
    <t>Pieter De Beer</t>
  </si>
  <si>
    <t>Kirsten</t>
  </si>
  <si>
    <t>Ricky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</si>
</sst>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C09]dd\ mmmm\ yyyy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 Black"/>
      <family val="2"/>
    </font>
    <font>
      <sz val="11"/>
      <color theme="1"/>
      <name val="Arial Black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16"/>
      <color rgb="FFFF0000"/>
      <name val="Arial"/>
      <family val="2"/>
    </font>
    <font>
      <sz val="18"/>
      <color rgb="FFFF0000"/>
      <name val="Arial"/>
      <family val="2"/>
    </font>
    <font>
      <sz val="18"/>
      <color rgb="FF0070C0"/>
      <name val="Arial"/>
      <family val="2"/>
    </font>
    <font>
      <sz val="16"/>
      <color rgb="FF0070C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Arial"/>
      <family val="2"/>
    </font>
    <font>
      <b/>
      <sz val="10"/>
      <color theme="1"/>
      <name val="Arial Black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38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0" xfId="0" applyFont="1"/>
    <xf numFmtId="46" fontId="7" fillId="0" borderId="5" xfId="0" applyNumberFormat="1" applyFont="1" applyFill="1" applyBorder="1"/>
    <xf numFmtId="0" fontId="6" fillId="0" borderId="6" xfId="0" applyFont="1" applyBorder="1"/>
    <xf numFmtId="0" fontId="6" fillId="0" borderId="0" xfId="0" applyFont="1"/>
    <xf numFmtId="0" fontId="6" fillId="0" borderId="7" xfId="0" applyFont="1" applyBorder="1" applyAlignment="1">
      <alignment horizontal="left"/>
    </xf>
    <xf numFmtId="21" fontId="6" fillId="0" borderId="8" xfId="0" applyNumberFormat="1" applyFont="1" applyBorder="1"/>
    <xf numFmtId="0" fontId="6" fillId="0" borderId="7" xfId="0" applyFont="1" applyFill="1" applyBorder="1"/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0" xfId="0" applyFont="1" applyBorder="1"/>
    <xf numFmtId="0" fontId="4" fillId="0" borderId="0" xfId="0" applyFont="1" applyBorder="1"/>
    <xf numFmtId="0" fontId="6" fillId="0" borderId="7" xfId="0" applyFont="1" applyBorder="1"/>
    <xf numFmtId="0" fontId="6" fillId="0" borderId="9" xfId="0" applyFont="1" applyFill="1" applyBorder="1"/>
    <xf numFmtId="46" fontId="6" fillId="0" borderId="8" xfId="0" applyNumberFormat="1" applyFont="1" applyBorder="1"/>
    <xf numFmtId="21" fontId="6" fillId="0" borderId="8" xfId="0" applyNumberFormat="1" applyFont="1" applyFill="1" applyBorder="1"/>
    <xf numFmtId="0" fontId="4" fillId="0" borderId="8" xfId="0" applyFont="1" applyBorder="1" applyAlignment="1">
      <alignment horizontal="center"/>
    </xf>
    <xf numFmtId="21" fontId="4" fillId="0" borderId="8" xfId="0" applyNumberFormat="1" applyFont="1" applyBorder="1"/>
    <xf numFmtId="0" fontId="4" fillId="0" borderId="8" xfId="0" applyFont="1" applyBorder="1"/>
    <xf numFmtId="21" fontId="4" fillId="0" borderId="8" xfId="0" applyNumberFormat="1" applyFont="1" applyFill="1" applyBorder="1"/>
    <xf numFmtId="0" fontId="6" fillId="0" borderId="10" xfId="0" applyFont="1" applyFill="1" applyBorder="1"/>
    <xf numFmtId="21" fontId="4" fillId="0" borderId="11" xfId="0" applyNumberFormat="1" applyFont="1" applyBorder="1"/>
    <xf numFmtId="0" fontId="6" fillId="0" borderId="4" xfId="0" applyFont="1" applyBorder="1"/>
    <xf numFmtId="0" fontId="8" fillId="0" borderId="7" xfId="0" applyFont="1" applyBorder="1"/>
    <xf numFmtId="46" fontId="9" fillId="0" borderId="5" xfId="0" applyNumberFormat="1" applyFont="1" applyFill="1" applyBorder="1"/>
    <xf numFmtId="46" fontId="10" fillId="0" borderId="5" xfId="0" applyNumberFormat="1" applyFont="1" applyFill="1" applyBorder="1"/>
    <xf numFmtId="46" fontId="11" fillId="0" borderId="8" xfId="0" applyNumberFormat="1" applyFont="1" applyBorder="1"/>
    <xf numFmtId="0" fontId="6" fillId="0" borderId="4" xfId="0" applyFont="1" applyFill="1" applyBorder="1"/>
    <xf numFmtId="0" fontId="4" fillId="0" borderId="6" xfId="0" applyFont="1" applyBorder="1" applyAlignment="1">
      <alignment horizontal="center"/>
    </xf>
    <xf numFmtId="46" fontId="6" fillId="0" borderId="8" xfId="0" applyNumberFormat="1" applyFont="1" applyBorder="1" applyAlignment="1">
      <alignment horizontal="center"/>
    </xf>
    <xf numFmtId="46" fontId="4" fillId="0" borderId="8" xfId="0" applyNumberFormat="1" applyFont="1" applyBorder="1" applyAlignment="1">
      <alignment horizontal="center"/>
    </xf>
    <xf numFmtId="0" fontId="6" fillId="0" borderId="12" xfId="0" applyFont="1" applyBorder="1"/>
    <xf numFmtId="0" fontId="4" fillId="0" borderId="13" xfId="0" applyFont="1" applyBorder="1"/>
    <xf numFmtId="0" fontId="6" fillId="2" borderId="7" xfId="0" applyFont="1" applyFill="1" applyBorder="1"/>
    <xf numFmtId="46" fontId="10" fillId="2" borderId="5" xfId="0" applyNumberFormat="1" applyFont="1" applyFill="1" applyBorder="1"/>
    <xf numFmtId="46" fontId="6" fillId="0" borderId="0" xfId="0" applyNumberFormat="1" applyFont="1"/>
    <xf numFmtId="0" fontId="4" fillId="3" borderId="0" xfId="0" applyFont="1" applyFill="1"/>
    <xf numFmtId="0" fontId="4" fillId="3" borderId="0" xfId="0" applyFont="1" applyFill="1" applyBorder="1"/>
    <xf numFmtId="0" fontId="2" fillId="4" borderId="0" xfId="0" applyFont="1" applyFill="1" applyAlignment="1"/>
    <xf numFmtId="16" fontId="5" fillId="4" borderId="2" xfId="0" applyNumberFormat="1" applyFont="1" applyFill="1" applyBorder="1" applyAlignment="1">
      <alignment horizontal="center"/>
    </xf>
    <xf numFmtId="46" fontId="7" fillId="4" borderId="5" xfId="0" applyNumberFormat="1" applyFont="1" applyFill="1" applyBorder="1"/>
    <xf numFmtId="0" fontId="6" fillId="4" borderId="6" xfId="0" applyFont="1" applyFill="1" applyBorder="1"/>
    <xf numFmtId="21" fontId="6" fillId="4" borderId="8" xfId="0" applyNumberFormat="1" applyFont="1" applyFill="1" applyBorder="1"/>
    <xf numFmtId="0" fontId="6" fillId="4" borderId="8" xfId="0" applyFont="1" applyFill="1" applyBorder="1"/>
    <xf numFmtId="0" fontId="6" fillId="4" borderId="8" xfId="0" applyFont="1" applyFill="1" applyBorder="1" applyAlignment="1">
      <alignment horizontal="center"/>
    </xf>
    <xf numFmtId="46" fontId="6" fillId="4" borderId="8" xfId="0" applyNumberFormat="1" applyFont="1" applyFill="1" applyBorder="1" applyAlignment="1">
      <alignment horizontal="center"/>
    </xf>
    <xf numFmtId="46" fontId="6" fillId="4" borderId="8" xfId="0" applyNumberFormat="1" applyFont="1" applyFill="1" applyBorder="1"/>
    <xf numFmtId="0" fontId="4" fillId="4" borderId="8" xfId="0" applyFont="1" applyFill="1" applyBorder="1" applyAlignment="1">
      <alignment horizontal="center"/>
    </xf>
    <xf numFmtId="21" fontId="4" fillId="4" borderId="8" xfId="0" applyNumberFormat="1" applyFont="1" applyFill="1" applyBorder="1"/>
    <xf numFmtId="0" fontId="4" fillId="4" borderId="8" xfId="0" applyFont="1" applyFill="1" applyBorder="1"/>
    <xf numFmtId="46" fontId="4" fillId="4" borderId="8" xfId="0" applyNumberFormat="1" applyFont="1" applyFill="1" applyBorder="1" applyAlignment="1">
      <alignment horizontal="center"/>
    </xf>
    <xf numFmtId="0" fontId="4" fillId="4" borderId="13" xfId="0" applyFont="1" applyFill="1" applyBorder="1"/>
    <xf numFmtId="0" fontId="2" fillId="5" borderId="0" xfId="0" applyFont="1" applyFill="1" applyAlignment="1"/>
    <xf numFmtId="0" fontId="5" fillId="5" borderId="1" xfId="0" applyFont="1" applyFill="1" applyBorder="1"/>
    <xf numFmtId="16" fontId="5" fillId="5" borderId="2" xfId="0" applyNumberFormat="1" applyFont="1" applyFill="1" applyBorder="1" applyAlignment="1">
      <alignment horizontal="center"/>
    </xf>
    <xf numFmtId="0" fontId="6" fillId="5" borderId="4" xfId="0" applyFont="1" applyFill="1" applyBorder="1"/>
    <xf numFmtId="46" fontId="7" fillId="5" borderId="5" xfId="0" applyNumberFormat="1" applyFont="1" applyFill="1" applyBorder="1"/>
    <xf numFmtId="0" fontId="6" fillId="5" borderId="6" xfId="0" applyFont="1" applyFill="1" applyBorder="1"/>
    <xf numFmtId="0" fontId="6" fillId="5" borderId="7" xfId="0" applyFont="1" applyFill="1" applyBorder="1" applyAlignment="1">
      <alignment horizontal="left"/>
    </xf>
    <xf numFmtId="21" fontId="6" fillId="5" borderId="8" xfId="0" applyNumberFormat="1" applyFont="1" applyFill="1" applyBorder="1"/>
    <xf numFmtId="0" fontId="6" fillId="5" borderId="7" xfId="0" applyFont="1" applyFill="1" applyBorder="1"/>
    <xf numFmtId="0" fontId="6" fillId="5" borderId="8" xfId="0" applyFont="1" applyFill="1" applyBorder="1"/>
    <xf numFmtId="0" fontId="6" fillId="5" borderId="8" xfId="0" applyFont="1" applyFill="1" applyBorder="1" applyAlignment="1">
      <alignment horizontal="center"/>
    </xf>
    <xf numFmtId="46" fontId="6" fillId="5" borderId="8" xfId="0" applyNumberFormat="1" applyFont="1" applyFill="1" applyBorder="1" applyAlignment="1">
      <alignment horizontal="center"/>
    </xf>
    <xf numFmtId="0" fontId="6" fillId="5" borderId="9" xfId="0" applyFont="1" applyFill="1" applyBorder="1"/>
    <xf numFmtId="46" fontId="6" fillId="5" borderId="8" xfId="0" applyNumberFormat="1" applyFont="1" applyFill="1" applyBorder="1"/>
    <xf numFmtId="0" fontId="4" fillId="5" borderId="8" xfId="0" applyFont="1" applyFill="1" applyBorder="1" applyAlignment="1">
      <alignment horizontal="center"/>
    </xf>
    <xf numFmtId="21" fontId="4" fillId="5" borderId="8" xfId="0" applyNumberFormat="1" applyFont="1" applyFill="1" applyBorder="1"/>
    <xf numFmtId="0" fontId="4" fillId="5" borderId="8" xfId="0" applyFont="1" applyFill="1" applyBorder="1"/>
    <xf numFmtId="46" fontId="4" fillId="5" borderId="8" xfId="0" applyNumberFormat="1" applyFont="1" applyFill="1" applyBorder="1" applyAlignment="1">
      <alignment horizontal="center"/>
    </xf>
    <xf numFmtId="0" fontId="6" fillId="5" borderId="12" xfId="0" applyFont="1" applyFill="1" applyBorder="1"/>
    <xf numFmtId="0" fontId="4" fillId="5" borderId="13" xfId="0" applyFont="1" applyFill="1" applyBorder="1"/>
    <xf numFmtId="46" fontId="10" fillId="5" borderId="5" xfId="0" applyNumberFormat="1" applyFont="1" applyFill="1" applyBorder="1"/>
    <xf numFmtId="0" fontId="13" fillId="0" borderId="5" xfId="1" applyFont="1" applyFill="1" applyBorder="1"/>
    <xf numFmtId="0" fontId="13" fillId="0" borderId="5" xfId="1" applyFont="1" applyBorder="1"/>
    <xf numFmtId="0" fontId="13" fillId="0" borderId="5" xfId="1" applyFont="1" applyFill="1" applyBorder="1"/>
    <xf numFmtId="0" fontId="13" fillId="0" borderId="5" xfId="1" applyFont="1" applyBorder="1"/>
    <xf numFmtId="0" fontId="2" fillId="0" borderId="0" xfId="0" applyFont="1" applyFill="1" applyAlignment="1"/>
    <xf numFmtId="0" fontId="0" fillId="0" borderId="0" xfId="0" applyFill="1"/>
    <xf numFmtId="0" fontId="5" fillId="0" borderId="1" xfId="0" applyFont="1" applyFill="1" applyBorder="1"/>
    <xf numFmtId="16" fontId="5" fillId="0" borderId="2" xfId="0" applyNumberFormat="1" applyFont="1" applyFill="1" applyBorder="1" applyAlignment="1">
      <alignment horizontal="center"/>
    </xf>
    <xf numFmtId="16" fontId="5" fillId="0" borderId="3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6" fillId="0" borderId="12" xfId="0" applyFont="1" applyFill="1" applyBorder="1"/>
    <xf numFmtId="0" fontId="4" fillId="0" borderId="13" xfId="0" applyFont="1" applyFill="1" applyBorder="1"/>
    <xf numFmtId="21" fontId="4" fillId="0" borderId="11" xfId="0" applyNumberFormat="1" applyFont="1" applyFill="1" applyBorder="1"/>
    <xf numFmtId="0" fontId="4" fillId="0" borderId="0" xfId="0" applyFont="1" applyFill="1"/>
    <xf numFmtId="46" fontId="7" fillId="0" borderId="14" xfId="0" applyNumberFormat="1" applyFont="1" applyFill="1" applyBorder="1"/>
    <xf numFmtId="0" fontId="14" fillId="0" borderId="0" xfId="0" applyFont="1"/>
    <xf numFmtId="0" fontId="15" fillId="0" borderId="0" xfId="0" applyFont="1"/>
    <xf numFmtId="0" fontId="0" fillId="0" borderId="5" xfId="0" applyFill="1" applyBorder="1"/>
    <xf numFmtId="21" fontId="16" fillId="0" borderId="0" xfId="0" applyNumberFormat="1" applyFont="1"/>
    <xf numFmtId="0" fontId="16" fillId="0" borderId="0" xfId="0" applyFont="1"/>
    <xf numFmtId="46" fontId="17" fillId="0" borderId="5" xfId="0" applyNumberFormat="1" applyFont="1" applyFill="1" applyBorder="1"/>
    <xf numFmtId="0" fontId="20" fillId="0" borderId="10" xfId="0" applyFont="1" applyFill="1" applyBorder="1"/>
    <xf numFmtId="0" fontId="18" fillId="0" borderId="0" xfId="0" applyFont="1" applyFill="1" applyAlignment="1"/>
    <xf numFmtId="0" fontId="20" fillId="0" borderId="7" xfId="0" applyFont="1" applyFill="1" applyBorder="1" applyAlignment="1">
      <alignment horizontal="left"/>
    </xf>
    <xf numFmtId="0" fontId="20" fillId="0" borderId="7" xfId="0" applyFont="1" applyFill="1" applyBorder="1"/>
    <xf numFmtId="0" fontId="20" fillId="0" borderId="9" xfId="0" applyFont="1" applyFill="1" applyBorder="1"/>
    <xf numFmtId="0" fontId="20" fillId="0" borderId="12" xfId="0" applyFont="1" applyFill="1" applyBorder="1"/>
    <xf numFmtId="0" fontId="20" fillId="0" borderId="0" xfId="0" applyFont="1" applyFill="1"/>
    <xf numFmtId="164" fontId="18" fillId="0" borderId="0" xfId="0" applyNumberFormat="1" applyFont="1" applyFill="1" applyAlignment="1">
      <alignment horizontal="left"/>
    </xf>
    <xf numFmtId="0" fontId="19" fillId="0" borderId="16" xfId="0" applyFont="1" applyFill="1" applyBorder="1"/>
    <xf numFmtId="46" fontId="17" fillId="0" borderId="17" xfId="0" applyNumberFormat="1" applyFont="1" applyFill="1" applyBorder="1"/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0" fillId="0" borderId="18" xfId="0" applyFont="1" applyFill="1" applyBorder="1"/>
    <xf numFmtId="46" fontId="17" fillId="0" borderId="19" xfId="0" applyNumberFormat="1" applyFont="1" applyFill="1" applyBorder="1"/>
    <xf numFmtId="46" fontId="17" fillId="0" borderId="20" xfId="0" applyNumberFormat="1" applyFont="1" applyFill="1" applyBorder="1"/>
    <xf numFmtId="46" fontId="17" fillId="0" borderId="6" xfId="0" applyNumberFormat="1" applyFont="1" applyFill="1" applyBorder="1"/>
    <xf numFmtId="46" fontId="17" fillId="0" borderId="21" xfId="0" applyNumberFormat="1" applyFont="1" applyFill="1" applyBorder="1"/>
    <xf numFmtId="46" fontId="17" fillId="0" borderId="22" xfId="0" applyNumberFormat="1" applyFont="1" applyFill="1" applyBorder="1"/>
    <xf numFmtId="0" fontId="20" fillId="0" borderId="9" xfId="0" applyFont="1" applyFill="1" applyBorder="1" applyAlignment="1">
      <alignment horizontal="left"/>
    </xf>
    <xf numFmtId="46" fontId="0" fillId="0" borderId="0" xfId="0" applyNumberFormat="1"/>
    <xf numFmtId="0" fontId="0" fillId="0" borderId="0" xfId="0" quotePrefix="1"/>
    <xf numFmtId="0" fontId="19" fillId="0" borderId="0" xfId="0" applyFont="1" applyFill="1" applyAlignment="1"/>
    <xf numFmtId="164" fontId="19" fillId="0" borderId="0" xfId="0" applyNumberFormat="1" applyFont="1" applyFill="1" applyAlignment="1">
      <alignment horizontal="left"/>
    </xf>
    <xf numFmtId="0" fontId="20" fillId="0" borderId="0" xfId="0" applyFont="1"/>
    <xf numFmtId="0" fontId="19" fillId="0" borderId="16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46" fontId="20" fillId="0" borderId="0" xfId="0" applyNumberFormat="1" applyFont="1"/>
    <xf numFmtId="0" fontId="20" fillId="0" borderId="0" xfId="0" quotePrefix="1" applyFont="1"/>
    <xf numFmtId="0" fontId="20" fillId="0" borderId="5" xfId="0" applyFont="1" applyFill="1" applyBorder="1"/>
    <xf numFmtId="0" fontId="20" fillId="0" borderId="16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46" fontId="7" fillId="5" borderId="17" xfId="0" applyNumberFormat="1" applyFont="1" applyFill="1" applyBorder="1"/>
    <xf numFmtId="46" fontId="7" fillId="4" borderId="17" xfId="0" applyNumberFormat="1" applyFont="1" applyFill="1" applyBorder="1"/>
    <xf numFmtId="0" fontId="4" fillId="3" borderId="24" xfId="0" applyFont="1" applyFill="1" applyBorder="1"/>
    <xf numFmtId="0" fontId="4" fillId="0" borderId="24" xfId="0" applyFont="1" applyBorder="1"/>
    <xf numFmtId="16" fontId="5" fillId="4" borderId="3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66"/>
  <sheetViews>
    <sheetView showGridLines="0" tabSelected="1" zoomScale="50" zoomScaleNormal="50" workbookViewId="0">
      <pane xSplit="1" ySplit="3" topLeftCell="H7" activePane="bottomRight" state="frozen"/>
      <selection pane="topRight" activeCell="B1" sqref="B1"/>
      <selection pane="bottomLeft" activeCell="A4" sqref="A4"/>
      <selection pane="bottomRight" activeCell="S16" sqref="S16"/>
    </sheetView>
  </sheetViews>
  <sheetFormatPr defaultColWidth="8.85546875" defaultRowHeight="14.25" x14ac:dyDescent="0.2"/>
  <cols>
    <col min="1" max="1" width="45.85546875" style="3" customWidth="1"/>
    <col min="2" max="7" width="24" style="3" hidden="1" customWidth="1"/>
    <col min="8" max="19" width="24" style="3" customWidth="1"/>
    <col min="20" max="20" width="0.7109375" style="42" customWidth="1"/>
    <col min="21" max="25" width="0" style="3" hidden="1" customWidth="1"/>
    <col min="26" max="30" width="25.42578125" style="3" hidden="1" customWidth="1"/>
    <col min="31" max="31" width="3.140625" style="3" hidden="1" customWidth="1"/>
    <col min="32" max="43" width="25.42578125" style="3" customWidth="1"/>
    <col min="44" max="16384" width="8.85546875" style="3"/>
  </cols>
  <sheetData>
    <row r="1" spans="1:43" ht="35.25" customHeight="1" x14ac:dyDescent="0.5">
      <c r="A1" s="58" t="s">
        <v>136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Z1" s="44" t="s">
        <v>137</v>
      </c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</row>
    <row r="2" spans="1:43" ht="6.75" customHeight="1" thickBot="1" x14ac:dyDescent="0.55000000000000004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</row>
    <row r="3" spans="1:43" ht="35.25" customHeight="1" thickBot="1" x14ac:dyDescent="0.3">
      <c r="A3" s="59" t="s">
        <v>1</v>
      </c>
      <c r="B3" s="60">
        <v>43305</v>
      </c>
      <c r="C3" s="60">
        <v>43312</v>
      </c>
      <c r="D3" s="60">
        <v>43319</v>
      </c>
      <c r="E3" s="60">
        <v>43326</v>
      </c>
      <c r="F3" s="60">
        <v>43333</v>
      </c>
      <c r="G3" s="60">
        <v>43340</v>
      </c>
      <c r="H3" s="60">
        <f t="shared" ref="H3:M3" si="0">G3+7</f>
        <v>43347</v>
      </c>
      <c r="I3" s="60">
        <f t="shared" si="0"/>
        <v>43354</v>
      </c>
      <c r="J3" s="60">
        <f t="shared" si="0"/>
        <v>43361</v>
      </c>
      <c r="K3" s="60">
        <f t="shared" si="0"/>
        <v>43368</v>
      </c>
      <c r="L3" s="60">
        <f t="shared" si="0"/>
        <v>43375</v>
      </c>
      <c r="M3" s="60">
        <f t="shared" si="0"/>
        <v>43382</v>
      </c>
      <c r="N3" s="60">
        <f t="shared" ref="N3:S3" si="1">M3+7</f>
        <v>43389</v>
      </c>
      <c r="O3" s="60">
        <f t="shared" si="1"/>
        <v>43396</v>
      </c>
      <c r="P3" s="60">
        <f t="shared" si="1"/>
        <v>43403</v>
      </c>
      <c r="Q3" s="60">
        <f t="shared" si="1"/>
        <v>43410</v>
      </c>
      <c r="R3" s="60">
        <f t="shared" si="1"/>
        <v>43417</v>
      </c>
      <c r="S3" s="60">
        <f t="shared" si="1"/>
        <v>43424</v>
      </c>
      <c r="T3" s="135"/>
      <c r="U3" s="136"/>
      <c r="V3" s="136"/>
      <c r="W3" s="136"/>
      <c r="X3" s="136"/>
      <c r="Y3" s="136"/>
      <c r="Z3" s="45">
        <v>43305</v>
      </c>
      <c r="AA3" s="45">
        <v>43312</v>
      </c>
      <c r="AB3" s="45">
        <v>43319</v>
      </c>
      <c r="AC3" s="45">
        <v>43326</v>
      </c>
      <c r="AD3" s="45">
        <v>43333</v>
      </c>
      <c r="AE3" s="45">
        <v>43340</v>
      </c>
      <c r="AF3" s="45">
        <f t="shared" ref="AF3:AH3" si="2">AE3+7</f>
        <v>43347</v>
      </c>
      <c r="AG3" s="45">
        <f t="shared" si="2"/>
        <v>43354</v>
      </c>
      <c r="AH3" s="45">
        <f t="shared" si="2"/>
        <v>43361</v>
      </c>
      <c r="AI3" s="45">
        <f t="shared" ref="AI3" si="3">AH3+7</f>
        <v>43368</v>
      </c>
      <c r="AJ3" s="45">
        <f t="shared" ref="AJ3" si="4">AI3+7</f>
        <v>43375</v>
      </c>
      <c r="AK3" s="45">
        <f t="shared" ref="AK3" si="5">AJ3+7</f>
        <v>43382</v>
      </c>
      <c r="AL3" s="45">
        <f t="shared" ref="AL3" si="6">AK3+7</f>
        <v>43389</v>
      </c>
      <c r="AM3" s="45">
        <f t="shared" ref="AM3" si="7">AL3+7</f>
        <v>43396</v>
      </c>
      <c r="AN3" s="45">
        <f t="shared" ref="AN3" si="8">AM3+7</f>
        <v>43403</v>
      </c>
      <c r="AO3" s="45">
        <f t="shared" ref="AO3" si="9">AN3+7</f>
        <v>43410</v>
      </c>
      <c r="AP3" s="45">
        <f t="shared" ref="AP3" si="10">AO3+7</f>
        <v>43417</v>
      </c>
      <c r="AQ3" s="137">
        <f t="shared" ref="AQ3" si="11">AP3+7</f>
        <v>43424</v>
      </c>
    </row>
    <row r="4" spans="1:43" ht="35.1" customHeight="1" x14ac:dyDescent="0.35">
      <c r="A4" s="61" t="s">
        <v>46</v>
      </c>
      <c r="B4" s="133"/>
      <c r="C4" s="133"/>
      <c r="D4" s="133"/>
      <c r="E4" s="133"/>
      <c r="F4" s="133"/>
      <c r="G4" s="133"/>
      <c r="H4" s="133"/>
      <c r="I4" s="133"/>
      <c r="J4" s="63"/>
      <c r="K4" s="133"/>
      <c r="L4" s="133"/>
      <c r="M4" s="133"/>
      <c r="N4" s="133"/>
      <c r="O4" s="133"/>
      <c r="P4" s="133"/>
      <c r="Q4" s="133"/>
      <c r="R4" s="133"/>
      <c r="S4" s="63"/>
      <c r="Z4" s="134"/>
      <c r="AA4" s="134"/>
      <c r="AB4" s="134"/>
      <c r="AC4" s="134"/>
      <c r="AD4" s="134"/>
      <c r="AE4" s="134"/>
      <c r="AF4" s="134"/>
      <c r="AG4" s="134">
        <f ca="1">VLOOKUP($A4,'110918'!$A:$C,3,0)</f>
        <v>1.8020833333333333</v>
      </c>
      <c r="AH4" s="134"/>
      <c r="AI4" s="134">
        <f ca="1">VLOOKUP($A4,'250918'!$A:$C,3,0)</f>
        <v>0</v>
      </c>
      <c r="AJ4" s="134">
        <f ca="1">VLOOKUP($A4,'021018'!$A:$C,3,0)</f>
        <v>2.9780092592592594E-2</v>
      </c>
      <c r="AK4" s="134"/>
      <c r="AL4" s="134"/>
      <c r="AM4" s="134"/>
      <c r="AN4" s="134"/>
      <c r="AO4" s="134"/>
      <c r="AP4" s="134"/>
      <c r="AQ4" s="47"/>
    </row>
    <row r="5" spans="1:43" ht="35.1" customHeight="1" x14ac:dyDescent="0.35">
      <c r="A5" s="64" t="s">
        <v>47</v>
      </c>
      <c r="B5" s="62"/>
      <c r="C5" s="62"/>
      <c r="D5" s="62"/>
      <c r="E5" s="62"/>
      <c r="F5" s="62"/>
      <c r="G5" s="62"/>
      <c r="H5" s="62"/>
      <c r="I5" s="62"/>
      <c r="J5" s="65"/>
      <c r="K5" s="62"/>
      <c r="L5" s="62"/>
      <c r="M5" s="62"/>
      <c r="N5" s="62"/>
      <c r="O5" s="62"/>
      <c r="P5" s="62"/>
      <c r="Q5" s="62"/>
      <c r="R5" s="62"/>
      <c r="S5" s="65"/>
      <c r="Z5" s="46"/>
      <c r="AA5" s="46"/>
      <c r="AB5" s="46"/>
      <c r="AC5" s="46"/>
      <c r="AD5" s="46"/>
      <c r="AE5" s="46"/>
      <c r="AF5" s="46"/>
      <c r="AG5" s="46"/>
      <c r="AH5" s="46"/>
      <c r="AI5" s="46">
        <f ca="1">VLOOKUP($A5,'250918'!$A:$C,3,0)</f>
        <v>0</v>
      </c>
      <c r="AJ5" s="46">
        <f ca="1">VLOOKUP($A5,'021018'!$A:$C,3,0)</f>
        <v>0</v>
      </c>
      <c r="AK5" s="46"/>
      <c r="AL5" s="46"/>
      <c r="AM5" s="46"/>
      <c r="AN5" s="46"/>
      <c r="AO5" s="46"/>
      <c r="AP5" s="46"/>
      <c r="AQ5" s="48"/>
    </row>
    <row r="6" spans="1:43" ht="35.1" customHeight="1" x14ac:dyDescent="0.35">
      <c r="A6" s="66" t="s">
        <v>165</v>
      </c>
      <c r="B6" s="62"/>
      <c r="C6" s="62"/>
      <c r="D6" s="62"/>
      <c r="E6" s="62"/>
      <c r="F6" s="62"/>
      <c r="G6" s="62"/>
      <c r="H6" s="62"/>
      <c r="I6" s="62"/>
      <c r="J6" s="67"/>
      <c r="K6" s="62"/>
      <c r="L6" s="62"/>
      <c r="M6" s="62"/>
      <c r="N6" s="62"/>
      <c r="O6" s="62"/>
      <c r="P6" s="62"/>
      <c r="Q6" s="62"/>
      <c r="R6" s="62"/>
      <c r="S6" s="67"/>
      <c r="Z6" s="46"/>
      <c r="AA6" s="46"/>
      <c r="AB6" s="46"/>
      <c r="AC6" s="46"/>
      <c r="AD6" s="46"/>
      <c r="AE6" s="46"/>
      <c r="AF6" s="46"/>
      <c r="AG6" s="46">
        <f ca="1">VLOOKUP($A6,'110918'!$A:$C,3,0)</f>
        <v>1.7590277777777779</v>
      </c>
      <c r="AH6" s="46"/>
      <c r="AI6" s="46">
        <f ca="1">VLOOKUP($A6,'250918'!$A:$C,3,0)</f>
        <v>0</v>
      </c>
      <c r="AJ6" s="46">
        <f ca="1">VLOOKUP($A6,'021018'!$A:$C,3,0)</f>
        <v>0</v>
      </c>
      <c r="AK6" s="46"/>
      <c r="AL6" s="46"/>
      <c r="AM6" s="46"/>
      <c r="AN6" s="46"/>
      <c r="AO6" s="46"/>
      <c r="AP6" s="46"/>
      <c r="AQ6" s="49"/>
    </row>
    <row r="7" spans="1:43" ht="35.1" customHeight="1" x14ac:dyDescent="0.35">
      <c r="A7" s="66" t="s">
        <v>48</v>
      </c>
      <c r="B7" s="62"/>
      <c r="C7" s="62"/>
      <c r="D7" s="62"/>
      <c r="E7" s="62"/>
      <c r="F7" s="62"/>
      <c r="G7" s="62"/>
      <c r="H7" s="62"/>
      <c r="I7" s="62"/>
      <c r="J7" s="67"/>
      <c r="K7" s="62"/>
      <c r="L7" s="62"/>
      <c r="M7" s="62"/>
      <c r="N7" s="62"/>
      <c r="O7" s="62"/>
      <c r="P7" s="62"/>
      <c r="Q7" s="62"/>
      <c r="R7" s="62"/>
      <c r="S7" s="67"/>
      <c r="Z7" s="46"/>
      <c r="AA7" s="46"/>
      <c r="AB7" s="46"/>
      <c r="AC7" s="46"/>
      <c r="AD7" s="46"/>
      <c r="AE7" s="46"/>
      <c r="AF7" s="46"/>
      <c r="AG7" s="46"/>
      <c r="AH7" s="46"/>
      <c r="AI7" s="46">
        <f ca="1">VLOOKUP($A7,'250918'!$A:$C,3,0)</f>
        <v>0</v>
      </c>
      <c r="AJ7" s="46">
        <f ca="1">VLOOKUP($A7,'021018'!$A:$C,3,0)</f>
        <v>0</v>
      </c>
      <c r="AK7" s="46"/>
      <c r="AL7" s="46"/>
      <c r="AM7" s="46"/>
      <c r="AN7" s="46"/>
      <c r="AO7" s="46"/>
      <c r="AP7" s="46"/>
      <c r="AQ7" s="49"/>
    </row>
    <row r="8" spans="1:43" ht="35.1" customHeight="1" x14ac:dyDescent="0.35">
      <c r="A8" s="66" t="s">
        <v>141</v>
      </c>
      <c r="B8" s="62"/>
      <c r="C8" s="62"/>
      <c r="D8" s="62">
        <f>VLOOKUP($A8,'070818'!$A:$B,2,0)</f>
        <v>1.4097222222222223</v>
      </c>
      <c r="E8" s="62"/>
      <c r="F8" s="62">
        <f>VLOOKUP($A8,'210818'!$A:$B,2,0)</f>
        <v>1.2569444444444444</v>
      </c>
      <c r="G8" s="62">
        <f>VLOOKUP($A8,'280818'!$A:$B,2,0)</f>
        <v>1.4444444444444444</v>
      </c>
      <c r="H8" s="62">
        <f>VLOOKUP($A8,'040918'!$A:$B,2,0)</f>
        <v>1.346527777777778</v>
      </c>
      <c r="I8" s="62"/>
      <c r="J8" s="68"/>
      <c r="K8" s="62"/>
      <c r="L8" s="62"/>
      <c r="M8" s="62">
        <f ca="1">VLOOKUP($A8,'091018'!$A:$B,2,0)</f>
        <v>2.255787037037037E-2</v>
      </c>
      <c r="N8" s="62">
        <f ca="1">VLOOKUP($A8,'161018'!$A:$B,2,0)</f>
        <v>2.1273148148148149E-2</v>
      </c>
      <c r="O8" s="62"/>
      <c r="P8" s="62"/>
      <c r="Q8" s="62"/>
      <c r="R8" s="62"/>
      <c r="S8" s="68"/>
      <c r="Z8" s="46"/>
      <c r="AA8" s="46"/>
      <c r="AB8" s="46"/>
      <c r="AC8" s="46"/>
      <c r="AD8" s="46"/>
      <c r="AE8" s="46"/>
      <c r="AF8" s="46"/>
      <c r="AG8" s="46"/>
      <c r="AH8" s="46"/>
      <c r="AI8" s="46">
        <f ca="1">VLOOKUP($A8,'250918'!$A:$C,3,0)</f>
        <v>0</v>
      </c>
      <c r="AJ8" s="46">
        <f ca="1">VLOOKUP($A8,'021018'!$A:$C,3,0)</f>
        <v>0</v>
      </c>
      <c r="AK8" s="46"/>
      <c r="AL8" s="46"/>
      <c r="AM8" s="46"/>
      <c r="AN8" s="46">
        <f>VLOOKUP($A8,'301018'!$A:$C,3,0)</f>
        <v>3.9097222222222221E-2</v>
      </c>
      <c r="AO8" s="46"/>
      <c r="AP8" s="46"/>
      <c r="AQ8" s="50"/>
    </row>
    <row r="9" spans="1:43" ht="35.1" customHeight="1" x14ac:dyDescent="0.35">
      <c r="A9" s="66" t="s">
        <v>132</v>
      </c>
      <c r="B9" s="62"/>
      <c r="C9" s="62"/>
      <c r="D9" s="62"/>
      <c r="E9" s="62"/>
      <c r="F9" s="62"/>
      <c r="G9" s="62"/>
      <c r="H9" s="62"/>
      <c r="I9" s="62"/>
      <c r="J9" s="68"/>
      <c r="K9" s="62"/>
      <c r="L9" s="62"/>
      <c r="M9" s="62"/>
      <c r="N9" s="62"/>
      <c r="O9" s="62"/>
      <c r="P9" s="62"/>
      <c r="Q9" s="62"/>
      <c r="R9" s="62"/>
      <c r="S9" s="68"/>
      <c r="Z9" s="46"/>
      <c r="AA9" s="46"/>
      <c r="AB9" s="46"/>
      <c r="AC9" s="46">
        <f>VLOOKUP($A9,'140818'!$A:$C,3,0)</f>
        <v>1.4965277777777777</v>
      </c>
      <c r="AD9" s="46">
        <f>VLOOKUP($A9,'210818'!$A:$C,3,0)</f>
        <v>1.75</v>
      </c>
      <c r="AE9" s="46">
        <f>VLOOKUP($A9,'280818'!$A:$C,3,0)</f>
        <v>1.4444444444444444</v>
      </c>
      <c r="AF9" s="46">
        <f>VLOOKUP($A9,'040918'!$A:$C,3,0)</f>
        <v>1.4236111111111109</v>
      </c>
      <c r="AG9" s="46"/>
      <c r="AH9" s="46"/>
      <c r="AI9" s="46">
        <f ca="1">VLOOKUP($A9,'250918'!$A:$C,3,0)</f>
        <v>0</v>
      </c>
      <c r="AJ9" s="46">
        <f ca="1">VLOOKUP($A9,'021018'!$A:$C,3,0)</f>
        <v>0</v>
      </c>
      <c r="AK9" s="46"/>
      <c r="AL9" s="46"/>
      <c r="AM9" s="46"/>
      <c r="AN9" s="46"/>
      <c r="AO9" s="46"/>
      <c r="AP9" s="46"/>
      <c r="AQ9" s="50"/>
    </row>
    <row r="10" spans="1:43" ht="35.1" customHeight="1" x14ac:dyDescent="0.35">
      <c r="A10" s="64" t="s">
        <v>49</v>
      </c>
      <c r="B10" s="62"/>
      <c r="C10" s="62"/>
      <c r="D10" s="62"/>
      <c r="E10" s="62"/>
      <c r="F10" s="62"/>
      <c r="G10" s="62"/>
      <c r="H10" s="62"/>
      <c r="I10" s="62"/>
      <c r="J10" s="68"/>
      <c r="K10" s="62"/>
      <c r="L10" s="62"/>
      <c r="M10" s="62"/>
      <c r="N10" s="62"/>
      <c r="O10" s="62"/>
      <c r="P10" s="62"/>
      <c r="Q10" s="62"/>
      <c r="R10" s="62"/>
      <c r="S10" s="68"/>
      <c r="Z10" s="46"/>
      <c r="AA10" s="46"/>
      <c r="AB10" s="46"/>
      <c r="AC10" s="46"/>
      <c r="AD10" s="46"/>
      <c r="AE10" s="46"/>
      <c r="AF10" s="46"/>
      <c r="AG10" s="46"/>
      <c r="AH10" s="46"/>
      <c r="AI10" s="46">
        <f ca="1">VLOOKUP($A10,'250918'!$A:$C,3,0)</f>
        <v>0</v>
      </c>
      <c r="AJ10" s="46">
        <f ca="1">VLOOKUP($A10,'021018'!$A:$C,3,0)</f>
        <v>0</v>
      </c>
      <c r="AK10" s="46"/>
      <c r="AL10" s="46"/>
      <c r="AM10" s="46"/>
      <c r="AN10" s="46"/>
      <c r="AO10" s="46"/>
      <c r="AP10" s="46"/>
      <c r="AQ10" s="50"/>
    </row>
    <row r="11" spans="1:43" s="17" customFormat="1" ht="35.1" customHeight="1" x14ac:dyDescent="0.35">
      <c r="A11" s="64" t="s">
        <v>50</v>
      </c>
      <c r="B11" s="62"/>
      <c r="C11" s="62"/>
      <c r="D11" s="62"/>
      <c r="E11" s="62"/>
      <c r="F11" s="62"/>
      <c r="G11" s="62"/>
      <c r="H11" s="62"/>
      <c r="I11" s="62"/>
      <c r="J11" s="68"/>
      <c r="K11" s="62"/>
      <c r="L11" s="62"/>
      <c r="M11" s="62"/>
      <c r="N11" s="62"/>
      <c r="O11" s="62"/>
      <c r="P11" s="62"/>
      <c r="Q11" s="62"/>
      <c r="R11" s="62"/>
      <c r="S11" s="68"/>
      <c r="T11" s="43"/>
      <c r="Z11" s="46"/>
      <c r="AA11" s="46"/>
      <c r="AB11" s="46"/>
      <c r="AC11" s="46"/>
      <c r="AD11" s="46"/>
      <c r="AE11" s="46"/>
      <c r="AF11" s="46"/>
      <c r="AG11" s="46"/>
      <c r="AH11" s="46"/>
      <c r="AI11" s="46">
        <f ca="1">VLOOKUP($A11,'250918'!$A:$C,3,0)</f>
        <v>0</v>
      </c>
      <c r="AJ11" s="46">
        <f ca="1">VLOOKUP($A11,'021018'!$A:$C,3,0)</f>
        <v>0</v>
      </c>
      <c r="AK11" s="46"/>
      <c r="AL11" s="46"/>
      <c r="AM11" s="46"/>
      <c r="AN11" s="46"/>
      <c r="AO11" s="46"/>
      <c r="AP11" s="46"/>
      <c r="AQ11" s="50"/>
    </row>
    <row r="12" spans="1:43" s="17" customFormat="1" ht="35.1" customHeight="1" x14ac:dyDescent="0.35">
      <c r="A12" s="66" t="s">
        <v>175</v>
      </c>
      <c r="B12" s="62" t="e">
        <f>VLOOKUP($A12,'240718'!$A:$B,2,0)</f>
        <v>#N/A</v>
      </c>
      <c r="C12" s="62" t="e">
        <f>VLOOKUP($A12,'310718'!$A:$B,2,0)</f>
        <v>#N/A</v>
      </c>
      <c r="D12" s="62"/>
      <c r="E12" s="62"/>
      <c r="F12" s="62"/>
      <c r="G12" s="62"/>
      <c r="H12" s="62"/>
      <c r="I12" s="62"/>
      <c r="J12" s="68"/>
      <c r="K12" s="62"/>
      <c r="L12" s="62">
        <f ca="1">VLOOKUP($A12,'021018'!$A:$B,2,0)</f>
        <v>2.4664351851851851E-2</v>
      </c>
      <c r="M12" s="62"/>
      <c r="N12" s="62"/>
      <c r="O12" s="62"/>
      <c r="P12" s="62"/>
      <c r="Q12" s="62"/>
      <c r="R12" s="62"/>
      <c r="S12" s="68"/>
      <c r="T12" s="43"/>
      <c r="Z12" s="46"/>
      <c r="AA12" s="46"/>
      <c r="AB12" s="46" t="e">
        <f>VLOOKUP($A12,'070818'!$A:$C,3,0)</f>
        <v>#N/A</v>
      </c>
      <c r="AC12" s="46" t="e">
        <f>VLOOKUP($A12,'140818'!$A:$C,3,0)</f>
        <v>#N/A</v>
      </c>
      <c r="AD12" s="46" t="e">
        <f>VLOOKUP($A12,'210818'!$A:$C,3,0)</f>
        <v>#N/A</v>
      </c>
      <c r="AE12" s="46" t="e">
        <f>VLOOKUP($A12,'280818'!$A:$C,3,0)</f>
        <v>#N/A</v>
      </c>
      <c r="AF12" s="46"/>
      <c r="AG12" s="46"/>
      <c r="AH12" s="46"/>
      <c r="AI12" s="46"/>
      <c r="AJ12" s="46">
        <f ca="1">VLOOKUP($A12,'021018'!$A:$C,3,0)</f>
        <v>0</v>
      </c>
      <c r="AK12" s="46"/>
      <c r="AL12" s="46"/>
      <c r="AM12" s="46"/>
      <c r="AN12" s="46"/>
      <c r="AO12" s="46"/>
      <c r="AP12" s="46"/>
      <c r="AQ12" s="50"/>
    </row>
    <row r="13" spans="1:43" ht="35.1" customHeight="1" x14ac:dyDescent="0.35">
      <c r="A13" s="66" t="s">
        <v>4</v>
      </c>
      <c r="B13" s="62"/>
      <c r="C13" s="62"/>
      <c r="D13" s="62"/>
      <c r="E13" s="62"/>
      <c r="F13" s="62"/>
      <c r="G13" s="62"/>
      <c r="H13" s="62"/>
      <c r="I13" s="62"/>
      <c r="J13" s="68"/>
      <c r="K13" s="62">
        <f ca="1">VLOOKUP($A13,'250918'!$A:$B,2,0)</f>
        <v>1.2895833333333333</v>
      </c>
      <c r="L13" s="62"/>
      <c r="M13" s="62"/>
      <c r="N13" s="62"/>
      <c r="O13" s="62"/>
      <c r="P13" s="62">
        <f>VLOOKUP($A13,'301018'!$A:$B,2,0)</f>
        <v>2.210648148148148E-2</v>
      </c>
      <c r="Q13" s="62"/>
      <c r="R13" s="62"/>
      <c r="S13" s="68"/>
      <c r="Z13" s="46"/>
      <c r="AA13" s="46"/>
      <c r="AB13" s="46"/>
      <c r="AC13" s="46">
        <f>VLOOKUP($A13,'140818'!$A:$C,3,0)</f>
        <v>2.1847222222222222</v>
      </c>
      <c r="AD13" s="46">
        <f>VLOOKUP($A13,'210818'!$A:$C,3,0)</f>
        <v>2.0812500000000003</v>
      </c>
      <c r="AE13" s="46"/>
      <c r="AF13" s="46"/>
      <c r="AG13" s="46"/>
      <c r="AH13" s="46"/>
      <c r="AI13" s="46">
        <f ca="1">VLOOKUP($A13,'250918'!$A:$C,3,0)</f>
        <v>0</v>
      </c>
      <c r="AJ13" s="46">
        <f ca="1">VLOOKUP($A13,'021018'!$A:$C,3,0)</f>
        <v>0</v>
      </c>
      <c r="AK13" s="46"/>
      <c r="AL13" s="46">
        <f ca="1">VLOOKUP($A13,'161018'!$A:$C,3,0)</f>
        <v>3.6689814814814821E-2</v>
      </c>
      <c r="AM13" s="46"/>
      <c r="AN13" s="46"/>
      <c r="AO13" s="46"/>
      <c r="AP13" s="46"/>
      <c r="AQ13" s="50"/>
    </row>
    <row r="14" spans="1:43" ht="35.1" customHeight="1" x14ac:dyDescent="0.35">
      <c r="A14" s="66" t="s">
        <v>51</v>
      </c>
      <c r="B14" s="62"/>
      <c r="C14" s="62"/>
      <c r="D14" s="62"/>
      <c r="E14" s="62"/>
      <c r="F14" s="62"/>
      <c r="G14" s="62"/>
      <c r="H14" s="62"/>
      <c r="I14" s="62"/>
      <c r="J14" s="68"/>
      <c r="K14" s="62"/>
      <c r="L14" s="62"/>
      <c r="M14" s="62">
        <f ca="1">VLOOKUP($A14,'091018'!$A:$B,2,0)</f>
        <v>1.9085648148148147E-2</v>
      </c>
      <c r="N14" s="62"/>
      <c r="O14" s="62"/>
      <c r="P14" s="62"/>
      <c r="Q14" s="62"/>
      <c r="R14" s="62"/>
      <c r="S14" s="68"/>
      <c r="Z14" s="46"/>
      <c r="AA14" s="46"/>
      <c r="AB14" s="46"/>
      <c r="AC14" s="46"/>
      <c r="AD14" s="46"/>
      <c r="AE14" s="46"/>
      <c r="AF14" s="46"/>
      <c r="AG14" s="46">
        <f ca="1">VLOOKUP($A14,'110918'!$A:$C,3,0)</f>
        <v>1.8805555555555555</v>
      </c>
      <c r="AH14" s="46"/>
      <c r="AI14" s="46">
        <f ca="1">VLOOKUP($A14,'250918'!$A:$C,3,0)</f>
        <v>0</v>
      </c>
      <c r="AJ14" s="46">
        <f ca="1">VLOOKUP($A14,'021018'!$A:$C,3,0)</f>
        <v>0</v>
      </c>
      <c r="AK14" s="46"/>
      <c r="AL14" s="46"/>
      <c r="AM14" s="46"/>
      <c r="AN14" s="46"/>
      <c r="AO14" s="46"/>
      <c r="AP14" s="46"/>
      <c r="AQ14" s="50"/>
    </row>
    <row r="15" spans="1:43" ht="35.1" customHeight="1" x14ac:dyDescent="0.35">
      <c r="A15" s="66" t="s">
        <v>52</v>
      </c>
      <c r="B15" s="62"/>
      <c r="C15" s="62"/>
      <c r="D15" s="62"/>
      <c r="E15" s="62"/>
      <c r="F15" s="62"/>
      <c r="G15" s="62"/>
      <c r="H15" s="62"/>
      <c r="I15" s="62"/>
      <c r="J15" s="68"/>
      <c r="K15" s="62"/>
      <c r="L15" s="62"/>
      <c r="M15" s="62"/>
      <c r="N15" s="62"/>
      <c r="O15" s="62"/>
      <c r="P15" s="62"/>
      <c r="Q15" s="62"/>
      <c r="R15" s="62"/>
      <c r="S15" s="68"/>
      <c r="Z15" s="46"/>
      <c r="AA15" s="46"/>
      <c r="AB15" s="46"/>
      <c r="AC15" s="46"/>
      <c r="AD15" s="46"/>
      <c r="AE15" s="46"/>
      <c r="AF15" s="46"/>
      <c r="AG15" s="46"/>
      <c r="AH15" s="46"/>
      <c r="AI15" s="46">
        <f ca="1">VLOOKUP($A15,'250918'!$A:$C,3,0)</f>
        <v>0</v>
      </c>
      <c r="AJ15" s="46">
        <f ca="1">VLOOKUP($A15,'021018'!$A:$C,3,0)</f>
        <v>0</v>
      </c>
      <c r="AK15" s="46"/>
      <c r="AL15" s="46"/>
      <c r="AM15" s="46"/>
      <c r="AN15" s="46"/>
      <c r="AO15" s="46"/>
      <c r="AP15" s="46"/>
      <c r="AQ15" s="50"/>
    </row>
    <row r="16" spans="1:43" ht="35.1" customHeight="1" x14ac:dyDescent="0.35">
      <c r="A16" s="66" t="s">
        <v>53</v>
      </c>
      <c r="B16" s="62"/>
      <c r="C16" s="62"/>
      <c r="D16" s="62"/>
      <c r="E16" s="62"/>
      <c r="F16" s="62"/>
      <c r="G16" s="62"/>
      <c r="H16" s="62"/>
      <c r="I16" s="62"/>
      <c r="J16" s="67"/>
      <c r="K16" s="62"/>
      <c r="L16" s="62"/>
      <c r="M16" s="62"/>
      <c r="N16" s="62"/>
      <c r="O16" s="62"/>
      <c r="P16" s="62"/>
      <c r="Q16" s="62"/>
      <c r="R16" s="62"/>
      <c r="S16" s="67"/>
      <c r="Z16" s="46"/>
      <c r="AA16" s="46"/>
      <c r="AB16" s="46"/>
      <c r="AC16" s="46"/>
      <c r="AD16" s="46"/>
      <c r="AE16" s="46"/>
      <c r="AF16" s="46"/>
      <c r="AG16" s="46"/>
      <c r="AH16" s="46"/>
      <c r="AI16" s="46">
        <f ca="1">VLOOKUP($A16,'250918'!$A:$C,3,0)</f>
        <v>0</v>
      </c>
      <c r="AJ16" s="46">
        <f ca="1">VLOOKUP($A16,'021018'!$A:$C,3,0)</f>
        <v>0</v>
      </c>
      <c r="AK16" s="46"/>
      <c r="AL16" s="46"/>
      <c r="AM16" s="46"/>
      <c r="AN16" s="46"/>
      <c r="AO16" s="46"/>
      <c r="AP16" s="46"/>
      <c r="AQ16" s="49"/>
    </row>
    <row r="17" spans="1:43" ht="35.1" customHeight="1" x14ac:dyDescent="0.35">
      <c r="A17" s="66" t="s">
        <v>54</v>
      </c>
      <c r="B17" s="62"/>
      <c r="C17" s="62"/>
      <c r="D17" s="62"/>
      <c r="E17" s="62"/>
      <c r="F17" s="62"/>
      <c r="G17" s="62"/>
      <c r="H17" s="62"/>
      <c r="I17" s="62"/>
      <c r="J17" s="67"/>
      <c r="K17" s="62"/>
      <c r="L17" s="62"/>
      <c r="M17" s="62"/>
      <c r="N17" s="62"/>
      <c r="O17" s="62"/>
      <c r="P17" s="62"/>
      <c r="Q17" s="62"/>
      <c r="R17" s="62"/>
      <c r="S17" s="67"/>
      <c r="Z17" s="46"/>
      <c r="AA17" s="46"/>
      <c r="AB17" s="46"/>
      <c r="AC17" s="46"/>
      <c r="AD17" s="46"/>
      <c r="AE17" s="46"/>
      <c r="AF17" s="46"/>
      <c r="AG17" s="46"/>
      <c r="AH17" s="46"/>
      <c r="AI17" s="46">
        <f ca="1">VLOOKUP($A17,'250918'!$A:$C,3,0)</f>
        <v>0</v>
      </c>
      <c r="AJ17" s="46"/>
      <c r="AK17" s="46"/>
      <c r="AL17" s="46"/>
      <c r="AM17" s="46"/>
      <c r="AN17" s="46"/>
      <c r="AO17" s="46"/>
      <c r="AP17" s="46"/>
      <c r="AQ17" s="49"/>
    </row>
    <row r="18" spans="1:43" ht="35.1" customHeight="1" x14ac:dyDescent="0.35">
      <c r="A18" s="66" t="s">
        <v>166</v>
      </c>
      <c r="B18" s="62"/>
      <c r="C18" s="62"/>
      <c r="D18" s="62"/>
      <c r="E18" s="62" t="e">
        <f>VLOOKUP($A18,'140818'!$A:$B,2,0)</f>
        <v>#N/A</v>
      </c>
      <c r="F18" s="62" t="e">
        <f>VLOOKUP($A18,'210818'!$A:$B,2,0)</f>
        <v>#N/A</v>
      </c>
      <c r="G18" s="62" t="e">
        <f>VLOOKUP($A18,'280818'!$A:$B,2,0)</f>
        <v>#N/A</v>
      </c>
      <c r="H18" s="62"/>
      <c r="I18" s="62"/>
      <c r="J18" s="67"/>
      <c r="K18" s="62">
        <f ca="1">VLOOKUP($A18,'250918'!$A:$B,2,0)</f>
        <v>0.93541666666666667</v>
      </c>
      <c r="L18" s="62"/>
      <c r="M18" s="62"/>
      <c r="N18" s="62"/>
      <c r="O18" s="62"/>
      <c r="P18" s="62"/>
      <c r="Q18" s="62"/>
      <c r="R18" s="62"/>
      <c r="S18" s="67"/>
      <c r="Z18" s="46"/>
      <c r="AA18" s="46"/>
      <c r="AB18" s="46"/>
      <c r="AC18" s="46"/>
      <c r="AD18" s="46"/>
      <c r="AE18" s="46"/>
      <c r="AF18" s="46"/>
      <c r="AG18" s="46">
        <f ca="1">VLOOKUP($A18,'110918'!$A:$C,3,0)</f>
        <v>1.6263888888888889</v>
      </c>
      <c r="AH18" s="46"/>
      <c r="AI18" s="46">
        <f ca="1">VLOOKUP($A18,'250918'!$A:$C,3,0)</f>
        <v>0</v>
      </c>
      <c r="AJ18" s="46"/>
      <c r="AK18" s="46"/>
      <c r="AL18" s="46"/>
      <c r="AM18" s="46"/>
      <c r="AN18" s="46">
        <f>VLOOKUP($A18,'301018'!$A:$C,3,0)</f>
        <v>3.0115740740740738E-2</v>
      </c>
      <c r="AO18" s="46"/>
      <c r="AP18" s="46"/>
      <c r="AQ18" s="49"/>
    </row>
    <row r="19" spans="1:43" ht="35.1" customHeight="1" x14ac:dyDescent="0.35">
      <c r="A19" s="66" t="s">
        <v>55</v>
      </c>
      <c r="B19" s="62"/>
      <c r="C19" s="62"/>
      <c r="D19" s="62"/>
      <c r="E19" s="62"/>
      <c r="F19" s="62"/>
      <c r="G19" s="62"/>
      <c r="H19" s="62"/>
      <c r="I19" s="62"/>
      <c r="J19" s="65"/>
      <c r="K19" s="62"/>
      <c r="L19" s="62"/>
      <c r="M19" s="62"/>
      <c r="N19" s="62"/>
      <c r="O19" s="62"/>
      <c r="P19" s="62"/>
      <c r="Q19" s="62"/>
      <c r="R19" s="62"/>
      <c r="S19" s="65"/>
      <c r="Z19" s="46"/>
      <c r="AA19" s="46"/>
      <c r="AB19" s="46"/>
      <c r="AC19" s="46"/>
      <c r="AD19" s="46"/>
      <c r="AE19" s="46"/>
      <c r="AF19" s="46">
        <f>VLOOKUP($A19,'040918'!$A:$C,3,0)</f>
        <v>1.7944444444444445</v>
      </c>
      <c r="AG19" s="46">
        <f ca="1">VLOOKUP($A19,'110918'!$A:$C,3,0)</f>
        <v>1.9895833333333333</v>
      </c>
      <c r="AH19" s="46"/>
      <c r="AI19" s="46"/>
      <c r="AJ19" s="46"/>
      <c r="AK19" s="46"/>
      <c r="AL19" s="46"/>
      <c r="AM19" s="46"/>
      <c r="AN19" s="46"/>
      <c r="AO19" s="46"/>
      <c r="AP19" s="46"/>
      <c r="AQ19" s="48"/>
    </row>
    <row r="20" spans="1:43" ht="35.1" customHeight="1" x14ac:dyDescent="0.35">
      <c r="A20" s="66" t="s">
        <v>164</v>
      </c>
      <c r="B20" s="62"/>
      <c r="C20" s="62"/>
      <c r="D20" s="62"/>
      <c r="E20" s="62"/>
      <c r="F20" s="62"/>
      <c r="G20" s="62"/>
      <c r="H20" s="62"/>
      <c r="I20" s="62"/>
      <c r="J20" s="65"/>
      <c r="K20" s="62"/>
      <c r="L20" s="62"/>
      <c r="M20" s="62"/>
      <c r="N20" s="62"/>
      <c r="O20" s="62"/>
      <c r="P20" s="62"/>
      <c r="Q20" s="62"/>
      <c r="R20" s="62"/>
      <c r="S20" s="65"/>
      <c r="Z20" s="46"/>
      <c r="AA20" s="46"/>
      <c r="AB20" s="46"/>
      <c r="AC20" s="46"/>
      <c r="AD20" s="46"/>
      <c r="AE20" s="46"/>
      <c r="AF20" s="46"/>
      <c r="AG20" s="46">
        <f ca="1">VLOOKUP($A20,'110918'!$A:$C,3,0)</f>
        <v>1.7590277777777779</v>
      </c>
      <c r="AH20" s="46"/>
      <c r="AI20" s="46"/>
      <c r="AJ20" s="46">
        <f ca="1">VLOOKUP($A20,'021018'!$A:$C,3,0)</f>
        <v>2.9050925925925928E-2</v>
      </c>
      <c r="AK20" s="46"/>
      <c r="AL20" s="46"/>
      <c r="AM20" s="46"/>
      <c r="AN20" s="46"/>
      <c r="AO20" s="46"/>
      <c r="AP20" s="46"/>
      <c r="AQ20" s="48"/>
    </row>
    <row r="21" spans="1:43" ht="35.1" customHeight="1" x14ac:dyDescent="0.35">
      <c r="A21" s="66" t="s">
        <v>56</v>
      </c>
      <c r="B21" s="62"/>
      <c r="C21" s="62"/>
      <c r="D21" s="62"/>
      <c r="E21" s="62"/>
      <c r="F21" s="62"/>
      <c r="G21" s="62">
        <f>VLOOKUP($A21,'280818'!$A:$B,2,0)</f>
        <v>0</v>
      </c>
      <c r="H21" s="62"/>
      <c r="I21" s="62"/>
      <c r="J21" s="65"/>
      <c r="K21" s="62"/>
      <c r="L21" s="62"/>
      <c r="M21" s="62"/>
      <c r="N21" s="62"/>
      <c r="O21" s="62"/>
      <c r="P21" s="62"/>
      <c r="Q21" s="62"/>
      <c r="R21" s="62"/>
      <c r="S21" s="65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8"/>
    </row>
    <row r="22" spans="1:43" ht="35.1" customHeight="1" x14ac:dyDescent="0.35">
      <c r="A22" s="66" t="s">
        <v>176</v>
      </c>
      <c r="B22" s="62" t="e">
        <f>VLOOKUP($A22,'240718'!$A:$B,2,0)</f>
        <v>#N/A</v>
      </c>
      <c r="C22" s="62"/>
      <c r="D22" s="62"/>
      <c r="E22" s="62"/>
      <c r="F22" s="62"/>
      <c r="G22" s="62" t="e">
        <f>VLOOKUP($A22,'280818'!$A:$B,2,0)</f>
        <v>#N/A</v>
      </c>
      <c r="H22" s="62"/>
      <c r="I22" s="62"/>
      <c r="J22" s="67"/>
      <c r="K22" s="62"/>
      <c r="L22" s="62"/>
      <c r="M22" s="62"/>
      <c r="N22" s="62"/>
      <c r="O22" s="62"/>
      <c r="P22" s="62"/>
      <c r="Q22" s="62"/>
      <c r="R22" s="62"/>
      <c r="S22" s="67"/>
      <c r="Z22" s="46"/>
      <c r="AA22" s="46"/>
      <c r="AB22" s="46" t="e">
        <f>VLOOKUP($A22,'070818'!$A:$C,3,0)</f>
        <v>#N/A</v>
      </c>
      <c r="AC22" s="46" t="e">
        <f>VLOOKUP($A22,'140818'!$A:$C,3,0)</f>
        <v>#N/A</v>
      </c>
      <c r="AD22" s="46" t="e">
        <f>VLOOKUP($A22,'210818'!$A:$C,3,0)</f>
        <v>#N/A</v>
      </c>
      <c r="AE22" s="46"/>
      <c r="AF22" s="46"/>
      <c r="AG22" s="46"/>
      <c r="AH22" s="46"/>
      <c r="AI22" s="46"/>
      <c r="AJ22" s="46">
        <f ca="1">VLOOKUP($A22,'021018'!$A:$C,3,0)</f>
        <v>2.6273148148148153E-2</v>
      </c>
      <c r="AK22" s="46"/>
      <c r="AL22" s="46"/>
      <c r="AM22" s="46"/>
      <c r="AN22" s="46"/>
      <c r="AO22" s="46"/>
      <c r="AP22" s="46"/>
      <c r="AQ22" s="49"/>
    </row>
    <row r="23" spans="1:43" ht="35.1" customHeight="1" x14ac:dyDescent="0.35">
      <c r="A23" s="66" t="s">
        <v>171</v>
      </c>
      <c r="B23" s="62"/>
      <c r="C23" s="62"/>
      <c r="D23" s="62"/>
      <c r="E23" s="62"/>
      <c r="F23" s="62"/>
      <c r="G23" s="62"/>
      <c r="H23" s="62">
        <f>VLOOKUP($A23,'040918'!$A:$B,2,0)</f>
        <v>1.2916666666666667</v>
      </c>
      <c r="I23" s="62"/>
      <c r="J23" s="67"/>
      <c r="K23" s="62">
        <f ca="1">VLOOKUP($A23,'250918'!$A:$B,2,0)</f>
        <v>1.4027777777777777</v>
      </c>
      <c r="L23" s="62">
        <f ca="1">VLOOKUP($A23,'021018'!$A:$B,2,0)</f>
        <v>1.9756944444444445E-2</v>
      </c>
      <c r="M23" s="62">
        <f ca="1">VLOOKUP($A23,'091018'!$A:$B,2,0)</f>
        <v>2.0636574074074075E-2</v>
      </c>
      <c r="N23" s="62"/>
      <c r="O23" s="62"/>
      <c r="P23" s="62"/>
      <c r="Q23" s="62"/>
      <c r="R23" s="62"/>
      <c r="S23" s="67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9"/>
    </row>
    <row r="24" spans="1:43" ht="35.1" customHeight="1" x14ac:dyDescent="0.35">
      <c r="A24" s="66" t="s">
        <v>5</v>
      </c>
      <c r="B24" s="62"/>
      <c r="C24" s="62"/>
      <c r="D24" s="62"/>
      <c r="E24" s="62"/>
      <c r="F24" s="62"/>
      <c r="G24" s="62"/>
      <c r="H24" s="62"/>
      <c r="I24" s="62"/>
      <c r="J24" s="67"/>
      <c r="K24" s="62"/>
      <c r="L24" s="62"/>
      <c r="M24" s="62"/>
      <c r="N24" s="62"/>
      <c r="O24" s="62"/>
      <c r="P24" s="62"/>
      <c r="Q24" s="62"/>
      <c r="R24" s="62"/>
      <c r="S24" s="67"/>
      <c r="Z24" s="46"/>
      <c r="AA24" s="46"/>
      <c r="AB24" s="46"/>
      <c r="AC24" s="46"/>
      <c r="AD24" s="46">
        <f>VLOOKUP($A24,'210818'!$A:$C,3,0)</f>
        <v>2.0243055555555558</v>
      </c>
      <c r="AE24" s="46"/>
      <c r="AF24" s="46">
        <f>VLOOKUP($A24,'040918'!$A:$C,3,0)</f>
        <v>2.0027777777777778</v>
      </c>
      <c r="AG24" s="46"/>
      <c r="AH24" s="46"/>
      <c r="AI24" s="46"/>
      <c r="AJ24" s="46"/>
      <c r="AK24" s="46">
        <f ca="1">VLOOKUP($A24,'091018'!$A:$C,3,0)</f>
        <v>3.3645833333333333E-2</v>
      </c>
      <c r="AL24" s="46">
        <f ca="1">VLOOKUP($A24,'161018'!$A:$C,3,0)</f>
        <v>3.3460648148148149E-2</v>
      </c>
      <c r="AM24" s="46">
        <f>VLOOKUP($A24,'231018'!$A:$C,3,0)</f>
        <v>3.2557870370370369E-2</v>
      </c>
      <c r="AN24" s="46">
        <f>VLOOKUP($A24,'301018'!$A:$C,3,0)</f>
        <v>3.6666666666666667E-2</v>
      </c>
      <c r="AO24" s="46"/>
      <c r="AP24" s="46"/>
      <c r="AQ24" s="49"/>
    </row>
    <row r="25" spans="1:43" ht="35.1" customHeight="1" x14ac:dyDescent="0.35">
      <c r="A25" s="66" t="s">
        <v>57</v>
      </c>
      <c r="B25" s="62"/>
      <c r="C25" s="62"/>
      <c r="D25" s="62"/>
      <c r="E25" s="62"/>
      <c r="F25" s="62"/>
      <c r="G25" s="62"/>
      <c r="H25" s="62"/>
      <c r="I25" s="62"/>
      <c r="J25" s="67"/>
      <c r="K25" s="62"/>
      <c r="L25" s="62"/>
      <c r="M25" s="62"/>
      <c r="N25" s="62"/>
      <c r="O25" s="62"/>
      <c r="P25" s="62"/>
      <c r="Q25" s="62"/>
      <c r="R25" s="62"/>
      <c r="S25" s="67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9"/>
    </row>
    <row r="26" spans="1:43" ht="35.1" customHeight="1" x14ac:dyDescent="0.35">
      <c r="A26" s="66" t="s">
        <v>147</v>
      </c>
      <c r="B26" s="62"/>
      <c r="C26" s="62"/>
      <c r="D26" s="62"/>
      <c r="E26" s="62"/>
      <c r="F26" s="62"/>
      <c r="G26" s="62"/>
      <c r="H26" s="62"/>
      <c r="I26" s="62"/>
      <c r="J26" s="67"/>
      <c r="K26" s="62"/>
      <c r="L26" s="62"/>
      <c r="M26" s="62"/>
      <c r="N26" s="62"/>
      <c r="O26" s="62"/>
      <c r="P26" s="62"/>
      <c r="Q26" s="62"/>
      <c r="R26" s="62"/>
      <c r="S26" s="67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9"/>
    </row>
    <row r="27" spans="1:43" ht="35.1" customHeight="1" x14ac:dyDescent="0.35">
      <c r="A27" s="66" t="s">
        <v>167</v>
      </c>
      <c r="B27" s="62"/>
      <c r="C27" s="62"/>
      <c r="D27" s="62"/>
      <c r="E27" s="62"/>
      <c r="F27" s="62"/>
      <c r="G27" s="62"/>
      <c r="H27" s="62"/>
      <c r="I27" s="62">
        <f ca="1">VLOOKUP($A27,'110918'!$A:$B,2,0)</f>
        <v>1.4201388888888891</v>
      </c>
      <c r="J27" s="67"/>
      <c r="K27" s="62">
        <f ca="1">VLOOKUP($A27,'250918'!$A:$B,2,0)</f>
        <v>0.97222222222222221</v>
      </c>
      <c r="L27" s="62"/>
      <c r="M27" s="62"/>
      <c r="N27" s="62">
        <f ca="1">VLOOKUP($A27,'161018'!$A:$B,2,0)</f>
        <v>2.4999999999999998E-2</v>
      </c>
      <c r="O27" s="62"/>
      <c r="P27" s="62">
        <f>VLOOKUP($A27,'301018'!$A:$B,2,0)</f>
        <v>2.0925925925925928E-2</v>
      </c>
      <c r="Q27" s="62"/>
      <c r="R27" s="62"/>
      <c r="S27" s="67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9"/>
    </row>
    <row r="28" spans="1:43" ht="35.1" customHeight="1" x14ac:dyDescent="0.35">
      <c r="A28" s="66" t="s">
        <v>160</v>
      </c>
      <c r="B28" s="62"/>
      <c r="C28" s="62"/>
      <c r="D28" s="62"/>
      <c r="E28" s="62"/>
      <c r="F28" s="62"/>
      <c r="G28" s="62"/>
      <c r="H28" s="62"/>
      <c r="I28" s="62"/>
      <c r="J28" s="67"/>
      <c r="K28" s="62"/>
      <c r="L28" s="62"/>
      <c r="M28" s="62"/>
      <c r="N28" s="62"/>
      <c r="O28" s="62">
        <f>VLOOKUP($A28,'231018'!$A:$B,2,0)</f>
        <v>1.8483796296296297E-2</v>
      </c>
      <c r="P28" s="62"/>
      <c r="Q28" s="62"/>
      <c r="R28" s="62"/>
      <c r="S28" s="67"/>
      <c r="Z28" s="46"/>
      <c r="AA28" s="46"/>
      <c r="AB28" s="46"/>
      <c r="AC28" s="46"/>
      <c r="AD28" s="46"/>
      <c r="AE28" s="46"/>
      <c r="AF28" s="46">
        <f>VLOOKUP($A28,'040918'!$A:$C,3,0)</f>
        <v>1.95</v>
      </c>
      <c r="AG28" s="46"/>
      <c r="AH28" s="46"/>
      <c r="AI28" s="46"/>
      <c r="AJ28" s="46"/>
      <c r="AK28" s="46"/>
      <c r="AL28" s="46">
        <f ca="1">VLOOKUP($A28,'161018'!$A:$C,3,0)</f>
        <v>3.078703703703704E-2</v>
      </c>
      <c r="AM28" s="46"/>
      <c r="AN28" s="46"/>
      <c r="AO28" s="46"/>
      <c r="AP28" s="46"/>
      <c r="AQ28" s="49"/>
    </row>
    <row r="29" spans="1:43" ht="35.1" customHeight="1" x14ac:dyDescent="0.35">
      <c r="A29" s="66" t="s">
        <v>58</v>
      </c>
      <c r="B29" s="62"/>
      <c r="C29" s="62"/>
      <c r="D29" s="62"/>
      <c r="E29" s="62"/>
      <c r="F29" s="62"/>
      <c r="G29" s="62"/>
      <c r="H29" s="62"/>
      <c r="I29" s="62"/>
      <c r="J29" s="68"/>
      <c r="K29" s="62"/>
      <c r="L29" s="62"/>
      <c r="M29" s="62"/>
      <c r="N29" s="62"/>
      <c r="O29" s="62"/>
      <c r="P29" s="62"/>
      <c r="Q29" s="62"/>
      <c r="R29" s="62"/>
      <c r="S29" s="68"/>
      <c r="Z29" s="46"/>
      <c r="AA29" s="46"/>
      <c r="AB29" s="46">
        <f>VLOOKUP($A29,'070818'!$A:$C,3,0)</f>
        <v>0</v>
      </c>
      <c r="AC29" s="46" t="e">
        <f>VLOOKUP($A29,'140818'!$A:$C,3,0)</f>
        <v>#N/A</v>
      </c>
      <c r="AD29" s="46"/>
      <c r="AE29" s="46">
        <f>VLOOKUP($A29,'280818'!$A:$C,3,0)</f>
        <v>0</v>
      </c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50"/>
    </row>
    <row r="30" spans="1:43" ht="35.1" customHeight="1" x14ac:dyDescent="0.35">
      <c r="A30" s="66" t="s">
        <v>59</v>
      </c>
      <c r="B30" s="62"/>
      <c r="C30" s="62"/>
      <c r="D30" s="62"/>
      <c r="E30" s="62"/>
      <c r="F30" s="62"/>
      <c r="G30" s="62"/>
      <c r="H30" s="62"/>
      <c r="I30" s="62"/>
      <c r="J30" s="68"/>
      <c r="K30" s="62"/>
      <c r="L30" s="62"/>
      <c r="M30" s="62"/>
      <c r="N30" s="62"/>
      <c r="O30" s="62"/>
      <c r="P30" s="62"/>
      <c r="Q30" s="62"/>
      <c r="R30" s="62"/>
      <c r="S30" s="68"/>
      <c r="Z30" s="46"/>
      <c r="AA30" s="46"/>
      <c r="AB30" s="46">
        <f>VLOOKUP($A30,'070818'!$A:$C,3,0)</f>
        <v>0</v>
      </c>
      <c r="AC30" s="46" t="e">
        <f>VLOOKUP($A30,'140818'!$A:$C,3,0)</f>
        <v>#N/A</v>
      </c>
      <c r="AD30" s="46" t="e">
        <f>VLOOKUP($A30,'210818'!$A:$C,3,0)</f>
        <v>#N/A</v>
      </c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50"/>
    </row>
    <row r="31" spans="1:43" ht="35.1" customHeight="1" x14ac:dyDescent="0.35">
      <c r="A31" s="66" t="s">
        <v>60</v>
      </c>
      <c r="B31" s="62"/>
      <c r="C31" s="62"/>
      <c r="D31" s="62"/>
      <c r="E31" s="62"/>
      <c r="F31" s="62"/>
      <c r="G31" s="62"/>
      <c r="H31" s="62"/>
      <c r="I31" s="62"/>
      <c r="J31" s="67"/>
      <c r="K31" s="62"/>
      <c r="L31" s="62"/>
      <c r="M31" s="62"/>
      <c r="N31" s="62"/>
      <c r="O31" s="62"/>
      <c r="P31" s="62"/>
      <c r="Q31" s="62"/>
      <c r="R31" s="62"/>
      <c r="S31" s="67"/>
      <c r="Z31" s="46"/>
      <c r="AA31" s="46"/>
      <c r="AB31" s="46"/>
      <c r="AC31" s="46"/>
      <c r="AD31" s="46"/>
      <c r="AE31" s="46"/>
      <c r="AF31" s="46">
        <f>VLOOKUP($A31,'040918'!$A:$C,3,0)</f>
        <v>1.6826388888888888</v>
      </c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9"/>
    </row>
    <row r="32" spans="1:43" ht="35.1" customHeight="1" x14ac:dyDescent="0.35">
      <c r="A32" s="66" t="s">
        <v>61</v>
      </c>
      <c r="B32" s="62" t="e">
        <f>VLOOKUP($A32,'240718'!$A:$B,2,0)</f>
        <v>#N/A</v>
      </c>
      <c r="C32" s="62" t="e">
        <f>VLOOKUP($A32,'310718'!$A:$B,2,0)</f>
        <v>#N/A</v>
      </c>
      <c r="D32" s="62">
        <f>VLOOKUP($A32,'070818'!$A:$B,2,0)</f>
        <v>0</v>
      </c>
      <c r="E32" s="62"/>
      <c r="F32" s="62">
        <f>VLOOKUP($A32,'210818'!$A:$B,2,0)</f>
        <v>0</v>
      </c>
      <c r="G32" s="62"/>
      <c r="H32" s="62"/>
      <c r="I32" s="62"/>
      <c r="J32" s="67"/>
      <c r="K32" s="62"/>
      <c r="L32" s="62"/>
      <c r="M32" s="62"/>
      <c r="N32" s="62"/>
      <c r="O32" s="62"/>
      <c r="P32" s="62"/>
      <c r="Q32" s="62"/>
      <c r="R32" s="62"/>
      <c r="S32" s="67"/>
      <c r="Z32" s="46"/>
      <c r="AA32" s="46"/>
      <c r="AB32" s="46"/>
      <c r="AC32" s="46"/>
      <c r="AD32" s="46"/>
      <c r="AE32" s="46">
        <f>VLOOKUP($A32,'280818'!$A:$C,3,0)</f>
        <v>0</v>
      </c>
      <c r="AF32" s="46">
        <f>VLOOKUP($A32,'040918'!$A:$C,3,0)</f>
        <v>1.4791666666666667</v>
      </c>
      <c r="AG32" s="46">
        <f ca="1">VLOOKUP($A32,'110918'!$A:$C,3,0)</f>
        <v>1.75</v>
      </c>
      <c r="AH32" s="46"/>
      <c r="AI32" s="46"/>
      <c r="AJ32" s="46"/>
      <c r="AK32" s="46"/>
      <c r="AL32" s="46"/>
      <c r="AM32" s="46"/>
      <c r="AN32" s="46"/>
      <c r="AO32" s="46"/>
      <c r="AP32" s="46"/>
      <c r="AQ32" s="49"/>
    </row>
    <row r="33" spans="1:43" ht="35.1" customHeight="1" x14ac:dyDescent="0.35">
      <c r="A33" s="66" t="s">
        <v>174</v>
      </c>
      <c r="B33" s="62"/>
      <c r="C33" s="62"/>
      <c r="D33" s="62"/>
      <c r="E33" s="62"/>
      <c r="F33" s="62"/>
      <c r="G33" s="62"/>
      <c r="H33" s="62"/>
      <c r="I33" s="62"/>
      <c r="J33" s="68"/>
      <c r="K33" s="62"/>
      <c r="L33" s="62">
        <f ca="1">VLOOKUP($A33,'021018'!$A:$B,2,0)</f>
        <v>2.1215277777777777E-2</v>
      </c>
      <c r="M33" s="62">
        <f ca="1">VLOOKUP($A33,'091018'!$A:$B,2,0)</f>
        <v>2.045138888888889E-2</v>
      </c>
      <c r="N33" s="62"/>
      <c r="O33" s="62">
        <f>VLOOKUP($A33,'231018'!$A:$B,2,0)</f>
        <v>2.0729166666666667E-2</v>
      </c>
      <c r="P33" s="62"/>
      <c r="Q33" s="62"/>
      <c r="R33" s="62"/>
      <c r="S33" s="68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50"/>
    </row>
    <row r="34" spans="1:43" ht="35.1" customHeight="1" x14ac:dyDescent="0.35">
      <c r="A34" s="66" t="s">
        <v>172</v>
      </c>
      <c r="B34" s="62"/>
      <c r="C34" s="62"/>
      <c r="D34" s="62"/>
      <c r="E34" s="62"/>
      <c r="F34" s="62"/>
      <c r="G34" s="62"/>
      <c r="H34" s="62"/>
      <c r="I34" s="62"/>
      <c r="J34" s="67"/>
      <c r="K34" s="62"/>
      <c r="L34" s="62">
        <f ca="1">VLOOKUP($A34,'021018'!$A:$B,2,0)</f>
        <v>1.9675925925925927E-2</v>
      </c>
      <c r="M34" s="62"/>
      <c r="N34" s="62"/>
      <c r="O34" s="62"/>
      <c r="P34" s="62"/>
      <c r="Q34" s="62"/>
      <c r="R34" s="62"/>
      <c r="S34" s="67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9"/>
    </row>
    <row r="35" spans="1:43" ht="35.1" customHeight="1" x14ac:dyDescent="0.35">
      <c r="A35" s="66" t="s">
        <v>62</v>
      </c>
      <c r="B35" s="62"/>
      <c r="C35" s="62"/>
      <c r="D35" s="62"/>
      <c r="E35" s="62"/>
      <c r="F35" s="62"/>
      <c r="G35" s="62"/>
      <c r="H35" s="62"/>
      <c r="I35" s="62"/>
      <c r="J35" s="68"/>
      <c r="K35" s="62"/>
      <c r="L35" s="62"/>
      <c r="M35" s="62"/>
      <c r="N35" s="62"/>
      <c r="O35" s="62"/>
      <c r="P35" s="62"/>
      <c r="Q35" s="62"/>
      <c r="R35" s="62"/>
      <c r="S35" s="68"/>
      <c r="Z35" s="46"/>
      <c r="AA35" s="46"/>
      <c r="AB35" s="46"/>
      <c r="AC35" s="46"/>
      <c r="AD35" s="46"/>
      <c r="AE35" s="46">
        <f>VLOOKUP($A35,'280818'!$A:$C,3,0)</f>
        <v>0</v>
      </c>
      <c r="AF35" s="46"/>
      <c r="AG35" s="46">
        <f ca="1">VLOOKUP($A35,'110918'!$A:$C,3,0)</f>
        <v>1.4583333333333333</v>
      </c>
      <c r="AH35" s="46"/>
      <c r="AI35" s="46"/>
      <c r="AJ35" s="46"/>
      <c r="AK35" s="46"/>
      <c r="AL35" s="46"/>
      <c r="AM35" s="46"/>
      <c r="AN35" s="46"/>
      <c r="AO35" s="46"/>
      <c r="AP35" s="46"/>
      <c r="AQ35" s="50"/>
    </row>
    <row r="36" spans="1:43" ht="35.1" customHeight="1" x14ac:dyDescent="0.35">
      <c r="A36" s="66" t="s">
        <v>6</v>
      </c>
      <c r="B36" s="62"/>
      <c r="C36" s="62"/>
      <c r="D36" s="62"/>
      <c r="E36" s="62"/>
      <c r="F36" s="62"/>
      <c r="G36" s="62"/>
      <c r="H36" s="62"/>
      <c r="I36" s="62">
        <f ca="1">VLOOKUP($A36,'110918'!$A:$B,2,0)</f>
        <v>1.14375</v>
      </c>
      <c r="J36" s="68"/>
      <c r="K36" s="62"/>
      <c r="L36" s="62"/>
      <c r="M36" s="62"/>
      <c r="N36" s="62"/>
      <c r="O36" s="62"/>
      <c r="P36" s="62"/>
      <c r="Q36" s="62"/>
      <c r="R36" s="62"/>
      <c r="S36" s="68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50"/>
    </row>
    <row r="37" spans="1:43" ht="35.1" customHeight="1" x14ac:dyDescent="0.35">
      <c r="A37" s="66" t="s">
        <v>63</v>
      </c>
      <c r="B37" s="62"/>
      <c r="C37" s="62"/>
      <c r="D37" s="62"/>
      <c r="E37" s="62"/>
      <c r="F37" s="62"/>
      <c r="G37" s="62"/>
      <c r="H37" s="62"/>
      <c r="I37" s="62"/>
      <c r="J37" s="67"/>
      <c r="K37" s="62"/>
      <c r="L37" s="62"/>
      <c r="M37" s="62"/>
      <c r="N37" s="62"/>
      <c r="O37" s="62"/>
      <c r="P37" s="62"/>
      <c r="Q37" s="62"/>
      <c r="R37" s="62"/>
      <c r="S37" s="67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9"/>
    </row>
    <row r="38" spans="1:43" ht="35.1" customHeight="1" x14ac:dyDescent="0.35">
      <c r="A38" s="66" t="s">
        <v>64</v>
      </c>
      <c r="B38" s="62"/>
      <c r="C38" s="62"/>
      <c r="D38" s="62"/>
      <c r="E38" s="62"/>
      <c r="F38" s="62"/>
      <c r="G38" s="62"/>
      <c r="H38" s="62"/>
      <c r="I38" s="62"/>
      <c r="J38" s="68"/>
      <c r="K38" s="62"/>
      <c r="L38" s="62"/>
      <c r="M38" s="62"/>
      <c r="N38" s="62"/>
      <c r="O38" s="62"/>
      <c r="P38" s="62"/>
      <c r="Q38" s="62"/>
      <c r="R38" s="62"/>
      <c r="S38" s="68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50"/>
    </row>
    <row r="39" spans="1:43" ht="35.1" customHeight="1" x14ac:dyDescent="0.35">
      <c r="A39" s="66" t="s">
        <v>152</v>
      </c>
      <c r="B39" s="62"/>
      <c r="C39" s="62"/>
      <c r="D39" s="62"/>
      <c r="E39" s="62"/>
      <c r="F39" s="62"/>
      <c r="G39" s="62"/>
      <c r="H39" s="62"/>
      <c r="I39" s="62"/>
      <c r="J39" s="69"/>
      <c r="K39" s="62"/>
      <c r="L39" s="62"/>
      <c r="M39" s="62"/>
      <c r="N39" s="62"/>
      <c r="O39" s="62"/>
      <c r="P39" s="62"/>
      <c r="Q39" s="62"/>
      <c r="R39" s="62"/>
      <c r="S39" s="69"/>
      <c r="Z39" s="46" t="e">
        <f>VLOOKUP($A39,'240718'!$A:$C,3,0)</f>
        <v>#N/A</v>
      </c>
      <c r="AA39" s="46"/>
      <c r="AB39" s="46"/>
      <c r="AC39" s="46"/>
      <c r="AD39" s="46"/>
      <c r="AE39" s="46">
        <f>VLOOKUP($A39,'280818'!$A:$C,3,0)</f>
        <v>1.6888888888888889</v>
      </c>
      <c r="AF39" s="46">
        <f>VLOOKUP($A39,'040918'!$A:$C,3,0)</f>
        <v>1.7194444444444443</v>
      </c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51"/>
    </row>
    <row r="40" spans="1:43" ht="35.1" customHeight="1" x14ac:dyDescent="0.35">
      <c r="A40" s="66" t="s">
        <v>65</v>
      </c>
      <c r="B40" s="62" t="e">
        <f>VLOOKUP($A40,'240718'!$A:$B,2,0)</f>
        <v>#N/A</v>
      </c>
      <c r="C40" s="62"/>
      <c r="D40" s="62"/>
      <c r="E40" s="62"/>
      <c r="F40" s="62"/>
      <c r="G40" s="62">
        <f>VLOOKUP($A40,'280818'!$A:$B,2,0)</f>
        <v>0</v>
      </c>
      <c r="H40" s="62"/>
      <c r="I40" s="62"/>
      <c r="J40" s="68"/>
      <c r="K40" s="62"/>
      <c r="L40" s="62"/>
      <c r="M40" s="62"/>
      <c r="N40" s="62"/>
      <c r="O40" s="62"/>
      <c r="P40" s="62"/>
      <c r="Q40" s="62"/>
      <c r="R40" s="62"/>
      <c r="S40" s="68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50"/>
    </row>
    <row r="41" spans="1:43" ht="35.1" customHeight="1" x14ac:dyDescent="0.35">
      <c r="A41" s="70" t="s">
        <v>66</v>
      </c>
      <c r="B41" s="62"/>
      <c r="C41" s="62"/>
      <c r="D41" s="62"/>
      <c r="E41" s="62"/>
      <c r="F41" s="62"/>
      <c r="G41" s="62"/>
      <c r="H41" s="62"/>
      <c r="I41" s="62"/>
      <c r="J41" s="67"/>
      <c r="K41" s="62"/>
      <c r="L41" s="62"/>
      <c r="M41" s="62"/>
      <c r="N41" s="62"/>
      <c r="O41" s="62"/>
      <c r="P41" s="62"/>
      <c r="Q41" s="62"/>
      <c r="R41" s="62"/>
      <c r="S41" s="67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9"/>
    </row>
    <row r="42" spans="1:43" ht="35.1" customHeight="1" x14ac:dyDescent="0.35">
      <c r="A42" s="66" t="s">
        <v>67</v>
      </c>
      <c r="B42" s="62"/>
      <c r="C42" s="62"/>
      <c r="D42" s="62"/>
      <c r="E42" s="62"/>
      <c r="F42" s="62"/>
      <c r="G42" s="62"/>
      <c r="H42" s="62"/>
      <c r="I42" s="62"/>
      <c r="J42" s="67"/>
      <c r="K42" s="62"/>
      <c r="L42" s="62"/>
      <c r="M42" s="62"/>
      <c r="N42" s="62"/>
      <c r="O42" s="62"/>
      <c r="P42" s="62"/>
      <c r="Q42" s="62"/>
      <c r="R42" s="62"/>
      <c r="S42" s="67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9"/>
    </row>
    <row r="43" spans="1:43" ht="35.1" customHeight="1" x14ac:dyDescent="0.35">
      <c r="A43" s="66" t="s">
        <v>7</v>
      </c>
      <c r="B43" s="62"/>
      <c r="C43" s="62"/>
      <c r="D43" s="62"/>
      <c r="E43" s="62"/>
      <c r="F43" s="62"/>
      <c r="G43" s="62"/>
      <c r="H43" s="62"/>
      <c r="I43" s="62"/>
      <c r="J43" s="67"/>
      <c r="K43" s="62"/>
      <c r="L43" s="62"/>
      <c r="M43" s="62">
        <f ca="1">VLOOKUP($A43,'091018'!$A:$B,2,0)</f>
        <v>2.0312500000000001E-2</v>
      </c>
      <c r="N43" s="62"/>
      <c r="O43" s="62"/>
      <c r="P43" s="62"/>
      <c r="Q43" s="62"/>
      <c r="R43" s="62"/>
      <c r="S43" s="67"/>
      <c r="Z43" s="46"/>
      <c r="AA43" s="46"/>
      <c r="AB43" s="46"/>
      <c r="AC43" s="46"/>
      <c r="AD43" s="46"/>
      <c r="AE43" s="46"/>
      <c r="AF43" s="46"/>
      <c r="AG43" s="46">
        <f ca="1">VLOOKUP($A43,'110918'!$A:$C,3,0)</f>
        <v>2.0277777777777777</v>
      </c>
      <c r="AH43" s="46"/>
      <c r="AI43" s="46"/>
      <c r="AJ43" s="46"/>
      <c r="AK43" s="46"/>
      <c r="AL43" s="46"/>
      <c r="AM43" s="46">
        <f>VLOOKUP($A43,'231018'!$A:$C,3,0)</f>
        <v>3.1111111111111107E-2</v>
      </c>
      <c r="AN43" s="46"/>
      <c r="AO43" s="46"/>
      <c r="AP43" s="46"/>
      <c r="AQ43" s="49"/>
    </row>
    <row r="44" spans="1:43" ht="35.1" customHeight="1" x14ac:dyDescent="0.35">
      <c r="A44" s="66" t="s">
        <v>8</v>
      </c>
      <c r="B44" s="62">
        <f>VLOOKUP($A44,'240718'!$A:$B,2,0)</f>
        <v>1.34375</v>
      </c>
      <c r="C44" s="62" t="e">
        <f>VLOOKUP($A44,'310718'!$A:$B,2,0)</f>
        <v>#N/A</v>
      </c>
      <c r="D44" s="62">
        <f>VLOOKUP($A44,'070818'!$A:$B,2,0)</f>
        <v>0</v>
      </c>
      <c r="E44" s="62" t="e">
        <f>VLOOKUP($A44,'140818'!$A:$B,2,0)</f>
        <v>#N/A</v>
      </c>
      <c r="F44" s="62" t="e">
        <f>VLOOKUP($A44,'210818'!$A:$B,2,0)</f>
        <v>#N/A</v>
      </c>
      <c r="G44" s="62"/>
      <c r="H44" s="62"/>
      <c r="I44" s="62"/>
      <c r="J44" s="67"/>
      <c r="K44" s="62"/>
      <c r="L44" s="62"/>
      <c r="M44" s="62"/>
      <c r="N44" s="62"/>
      <c r="O44" s="62"/>
      <c r="P44" s="62"/>
      <c r="Q44" s="62"/>
      <c r="R44" s="62"/>
      <c r="S44" s="67"/>
      <c r="Z44" s="46"/>
      <c r="AA44" s="46"/>
      <c r="AB44" s="46"/>
      <c r="AC44" s="46"/>
      <c r="AD44" s="46"/>
      <c r="AE44" s="46">
        <f>VLOOKUP($A44,'280818'!$A:$C,3,0)</f>
        <v>0</v>
      </c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9"/>
    </row>
    <row r="45" spans="1:43" ht="35.1" customHeight="1" x14ac:dyDescent="0.35">
      <c r="A45" s="66" t="s">
        <v>68</v>
      </c>
      <c r="B45" s="62"/>
      <c r="C45" s="62"/>
      <c r="D45" s="62"/>
      <c r="E45" s="62"/>
      <c r="F45" s="62"/>
      <c r="G45" s="62"/>
      <c r="H45" s="62">
        <f>VLOOKUP($A45,'040918'!$A:$B,2,0)</f>
        <v>2.03125</v>
      </c>
      <c r="I45" s="62"/>
      <c r="J45" s="68"/>
      <c r="K45" s="62"/>
      <c r="L45" s="62"/>
      <c r="M45" s="62"/>
      <c r="N45" s="62"/>
      <c r="O45" s="62"/>
      <c r="P45" s="62"/>
      <c r="Q45" s="62"/>
      <c r="R45" s="62"/>
      <c r="S45" s="68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50"/>
    </row>
    <row r="46" spans="1:43" ht="35.1" customHeight="1" x14ac:dyDescent="0.35">
      <c r="A46" s="66" t="s">
        <v>69</v>
      </c>
      <c r="B46" s="62"/>
      <c r="C46" s="62"/>
      <c r="D46" s="62"/>
      <c r="E46" s="62"/>
      <c r="F46" s="62"/>
      <c r="G46" s="62"/>
      <c r="H46" s="62"/>
      <c r="I46" s="62"/>
      <c r="J46" s="68"/>
      <c r="K46" s="62"/>
      <c r="L46" s="62"/>
      <c r="M46" s="62"/>
      <c r="N46" s="62"/>
      <c r="O46" s="62"/>
      <c r="P46" s="62"/>
      <c r="Q46" s="62"/>
      <c r="R46" s="62"/>
      <c r="S46" s="68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50"/>
    </row>
    <row r="47" spans="1:43" ht="35.1" customHeight="1" x14ac:dyDescent="0.35">
      <c r="A47" s="66" t="s">
        <v>156</v>
      </c>
      <c r="B47" s="62"/>
      <c r="C47" s="62"/>
      <c r="D47" s="62"/>
      <c r="E47" s="62"/>
      <c r="F47" s="62"/>
      <c r="G47" s="62"/>
      <c r="H47" s="62">
        <f>VLOOKUP($A47,'040918'!$A:$B,2,0)</f>
        <v>1.4583333333333333</v>
      </c>
      <c r="I47" s="62">
        <f ca="1">VLOOKUP($A47,'110918'!$A:$B,2,0)</f>
        <v>1.4861111111111109</v>
      </c>
      <c r="J47" s="68"/>
      <c r="K47" s="62"/>
      <c r="L47" s="62"/>
      <c r="M47" s="62">
        <f ca="1">VLOOKUP($A47,'091018'!$A:$B,2,0)</f>
        <v>2.5405092592592594E-2</v>
      </c>
      <c r="N47" s="62">
        <f ca="1">VLOOKUP($A47,'161018'!$A:$B,2,0)</f>
        <v>2.4074074074074071E-2</v>
      </c>
      <c r="O47" s="62">
        <f>VLOOKUP($A47,'231018'!$A:$B,2,0)</f>
        <v>2.2939814814814816E-2</v>
      </c>
      <c r="P47" s="62">
        <f>VLOOKUP($A47,'301018'!$A:$B,2,0)</f>
        <v>2.3993055555555556E-2</v>
      </c>
      <c r="Q47" s="62"/>
      <c r="R47" s="62"/>
      <c r="S47" s="68"/>
      <c r="Z47" s="46"/>
      <c r="AA47" s="46"/>
      <c r="AB47" s="46"/>
      <c r="AC47" s="46"/>
      <c r="AD47" s="46"/>
      <c r="AE47" s="46"/>
      <c r="AF47" s="46">
        <f>VLOOKUP($A47,'040918'!$A:$C,3,0)</f>
        <v>0</v>
      </c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50"/>
    </row>
    <row r="48" spans="1:43" ht="35.1" customHeight="1" x14ac:dyDescent="0.35">
      <c r="A48" s="70" t="s">
        <v>9</v>
      </c>
      <c r="B48" s="62"/>
      <c r="C48" s="62"/>
      <c r="D48" s="62"/>
      <c r="E48" s="62"/>
      <c r="F48" s="62"/>
      <c r="G48" s="62"/>
      <c r="H48" s="62"/>
      <c r="I48" s="62"/>
      <c r="J48" s="68"/>
      <c r="K48" s="62"/>
      <c r="L48" s="62"/>
      <c r="M48" s="62"/>
      <c r="N48" s="62"/>
      <c r="O48" s="62"/>
      <c r="P48" s="62">
        <f>VLOOKUP($A48,'301018'!$A:$B,2,0)</f>
        <v>2.3194444444444445E-2</v>
      </c>
      <c r="Q48" s="62"/>
      <c r="R48" s="62"/>
      <c r="S48" s="68"/>
      <c r="Z48" s="46"/>
      <c r="AA48" s="46"/>
      <c r="AB48" s="46"/>
      <c r="AC48" s="46"/>
      <c r="AD48" s="46"/>
      <c r="AE48" s="46"/>
      <c r="AF48" s="46">
        <f>VLOOKUP($A48,'040918'!$A:$C,3,0)</f>
        <v>2.2701388888888889</v>
      </c>
      <c r="AG48" s="46">
        <f ca="1">VLOOKUP($A48,'110918'!$A:$C,3,0)</f>
        <v>2.3138888888888887</v>
      </c>
      <c r="AH48" s="46"/>
      <c r="AI48" s="46">
        <f ca="1">VLOOKUP($A48,'250918'!$A:$C,3,0)</f>
        <v>2.2222222222222223</v>
      </c>
      <c r="AJ48" s="46">
        <f ca="1">VLOOKUP($A48,'021018'!$A:$C,3,0)</f>
        <v>3.6932870370370366E-2</v>
      </c>
      <c r="AK48" s="46"/>
      <c r="AL48" s="46">
        <f ca="1">VLOOKUP($A48,'161018'!$A:$C,3,0)</f>
        <v>3.7430555555555557E-2</v>
      </c>
      <c r="AM48" s="46"/>
      <c r="AN48" s="46"/>
      <c r="AO48" s="46"/>
      <c r="AP48" s="46"/>
      <c r="AQ48" s="50"/>
    </row>
    <row r="49" spans="1:43" ht="35.1" customHeight="1" x14ac:dyDescent="0.35">
      <c r="A49" s="66" t="s">
        <v>70</v>
      </c>
      <c r="B49" s="62"/>
      <c r="C49" s="62"/>
      <c r="D49" s="62"/>
      <c r="E49" s="62"/>
      <c r="F49" s="62"/>
      <c r="G49" s="62"/>
      <c r="H49" s="62"/>
      <c r="I49" s="62"/>
      <c r="J49" s="67"/>
      <c r="K49" s="62"/>
      <c r="L49" s="62"/>
      <c r="M49" s="62"/>
      <c r="N49" s="62"/>
      <c r="O49" s="62"/>
      <c r="P49" s="62"/>
      <c r="Q49" s="62"/>
      <c r="R49" s="62"/>
      <c r="S49" s="67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9"/>
    </row>
    <row r="50" spans="1:43" ht="35.1" customHeight="1" x14ac:dyDescent="0.35">
      <c r="A50" s="66" t="s">
        <v>71</v>
      </c>
      <c r="B50" s="62"/>
      <c r="C50" s="62"/>
      <c r="D50" s="62">
        <f>VLOOKUP($A50,'070818'!$A:$B,2,0)</f>
        <v>0</v>
      </c>
      <c r="E50" s="62" t="e">
        <f>VLOOKUP($A50,'140818'!$A:$B,2,0)</f>
        <v>#N/A</v>
      </c>
      <c r="F50" s="62"/>
      <c r="G50" s="62">
        <f>VLOOKUP($A50,'280818'!$A:$B,2,0)</f>
        <v>0</v>
      </c>
      <c r="H50" s="62"/>
      <c r="I50" s="62"/>
      <c r="J50" s="68"/>
      <c r="K50" s="62"/>
      <c r="L50" s="62"/>
      <c r="M50" s="62"/>
      <c r="N50" s="62"/>
      <c r="O50" s="62"/>
      <c r="P50" s="62"/>
      <c r="Q50" s="62"/>
      <c r="R50" s="62"/>
      <c r="S50" s="68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50"/>
    </row>
    <row r="51" spans="1:43" ht="35.1" customHeight="1" x14ac:dyDescent="0.35">
      <c r="A51" s="66" t="s">
        <v>72</v>
      </c>
      <c r="B51" s="62"/>
      <c r="C51" s="62" t="e">
        <f>VLOOKUP($A51,'310718'!$A:$B,2,0)</f>
        <v>#N/A</v>
      </c>
      <c r="D51" s="62"/>
      <c r="E51" s="62"/>
      <c r="F51" s="62"/>
      <c r="G51" s="62"/>
      <c r="H51" s="62">
        <f>VLOOKUP($A51,'040918'!$A:$B,2,0)</f>
        <v>1.1354166666666667</v>
      </c>
      <c r="I51" s="62">
        <f ca="1">VLOOKUP($A51,'110918'!$A:$B,2,0)</f>
        <v>1.1166666666666667</v>
      </c>
      <c r="J51" s="68"/>
      <c r="K51" s="62"/>
      <c r="L51" s="62"/>
      <c r="M51" s="62"/>
      <c r="N51" s="62"/>
      <c r="O51" s="62"/>
      <c r="P51" s="62"/>
      <c r="Q51" s="62"/>
      <c r="R51" s="62"/>
      <c r="S51" s="68"/>
      <c r="Z51" s="46"/>
      <c r="AA51" s="46"/>
      <c r="AB51" s="46"/>
      <c r="AC51" s="46"/>
      <c r="AD51" s="46"/>
      <c r="AE51" s="46">
        <f>VLOOKUP($A51,'280818'!$A:$C,3,0)</f>
        <v>0</v>
      </c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50"/>
    </row>
    <row r="52" spans="1:43" ht="35.1" customHeight="1" x14ac:dyDescent="0.35">
      <c r="A52" s="66" t="s">
        <v>73</v>
      </c>
      <c r="B52" s="62"/>
      <c r="C52" s="62" t="e">
        <f>VLOOKUP($A52,'310718'!$A:$B,2,0)</f>
        <v>#N/A</v>
      </c>
      <c r="D52" s="62"/>
      <c r="E52" s="62"/>
      <c r="F52" s="62"/>
      <c r="G52" s="62"/>
      <c r="H52" s="62"/>
      <c r="I52" s="62"/>
      <c r="J52" s="68"/>
      <c r="K52" s="62"/>
      <c r="L52" s="62"/>
      <c r="M52" s="62"/>
      <c r="N52" s="62"/>
      <c r="O52" s="62"/>
      <c r="P52" s="62"/>
      <c r="Q52" s="62"/>
      <c r="R52" s="62"/>
      <c r="S52" s="68"/>
      <c r="Z52" s="46"/>
      <c r="AA52" s="46"/>
      <c r="AB52" s="46">
        <f>VLOOKUP($A52,'070818'!$A:$C,3,0)</f>
        <v>0</v>
      </c>
      <c r="AC52" s="46" t="e">
        <f>VLOOKUP($A52,'140818'!$A:$C,3,0)</f>
        <v>#N/A</v>
      </c>
      <c r="AD52" s="46" t="e">
        <f>VLOOKUP($A52,'210818'!$A:$C,3,0)</f>
        <v>#N/A</v>
      </c>
      <c r="AE52" s="46">
        <f>VLOOKUP($A52,'280818'!$A:$C,3,0)</f>
        <v>0</v>
      </c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50"/>
    </row>
    <row r="53" spans="1:43" ht="35.1" customHeight="1" x14ac:dyDescent="0.35">
      <c r="A53" s="66" t="s">
        <v>74</v>
      </c>
      <c r="B53" s="62"/>
      <c r="C53" s="62"/>
      <c r="D53" s="62"/>
      <c r="E53" s="62"/>
      <c r="F53" s="62"/>
      <c r="G53" s="62"/>
      <c r="H53" s="62"/>
      <c r="I53" s="62"/>
      <c r="J53" s="68"/>
      <c r="K53" s="62"/>
      <c r="L53" s="62"/>
      <c r="M53" s="62"/>
      <c r="N53" s="62"/>
      <c r="O53" s="62"/>
      <c r="P53" s="62"/>
      <c r="Q53" s="62"/>
      <c r="R53" s="62"/>
      <c r="S53" s="68"/>
      <c r="Z53" s="46"/>
      <c r="AA53" s="46" t="e">
        <f>VLOOKUP($A53,'310718'!$A:$C,3,0)</f>
        <v>#N/A</v>
      </c>
      <c r="AB53" s="46"/>
      <c r="AC53" s="46" t="e">
        <f>VLOOKUP($A53,'140818'!$A:$C,3,0)</f>
        <v>#N/A</v>
      </c>
      <c r="AD53" s="46" t="e">
        <f>VLOOKUP($A53,'210818'!$A:$C,3,0)</f>
        <v>#N/A</v>
      </c>
      <c r="AE53" s="46">
        <f>VLOOKUP($A53,'280818'!$A:$C,3,0)</f>
        <v>0</v>
      </c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50"/>
    </row>
    <row r="54" spans="1:43" ht="35.1" customHeight="1" x14ac:dyDescent="0.35">
      <c r="A54" s="66" t="s">
        <v>75</v>
      </c>
      <c r="B54" s="62" t="e">
        <f>VLOOKUP($A54,'240718'!$A:$B,2,0)</f>
        <v>#N/A</v>
      </c>
      <c r="C54" s="62" t="e">
        <f>VLOOKUP($A54,'310718'!$A:$B,2,0)</f>
        <v>#N/A</v>
      </c>
      <c r="D54" s="62">
        <f>VLOOKUP($A54,'070818'!$A:$B,2,0)</f>
        <v>1.1381944444444445</v>
      </c>
      <c r="E54" s="62">
        <f>VLOOKUP($A54,'140818'!$A:$B,2,0)</f>
        <v>1.1701388888888888</v>
      </c>
      <c r="F54" s="62" t="e">
        <f>VLOOKUP($A54,'210818'!$A:$B,2,0)</f>
        <v>#N/A</v>
      </c>
      <c r="G54" s="62"/>
      <c r="H54" s="62"/>
      <c r="I54" s="62"/>
      <c r="J54" s="67"/>
      <c r="K54" s="62">
        <f ca="1">VLOOKUP($A54,'250918'!$A:$B,2,0)</f>
        <v>1.1840277777777779</v>
      </c>
      <c r="L54" s="62"/>
      <c r="M54" s="62">
        <f ca="1">VLOOKUP($A54,'091018'!$A:$B,2,0)</f>
        <v>2.0902777777777781E-2</v>
      </c>
      <c r="N54" s="62"/>
      <c r="O54" s="62"/>
      <c r="P54" s="62"/>
      <c r="Q54" s="62"/>
      <c r="R54" s="62"/>
      <c r="S54" s="67"/>
      <c r="Z54" s="46"/>
      <c r="AA54" s="46"/>
      <c r="AB54" s="46"/>
      <c r="AC54" s="46"/>
      <c r="AD54" s="46"/>
      <c r="AE54" s="46">
        <f>VLOOKUP($A54,'280818'!$A:$C,3,0)</f>
        <v>0</v>
      </c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9"/>
    </row>
    <row r="55" spans="1:43" ht="35.1" customHeight="1" x14ac:dyDescent="0.35">
      <c r="A55" s="66" t="s">
        <v>43</v>
      </c>
      <c r="B55" s="62"/>
      <c r="C55" s="62"/>
      <c r="D55" s="62"/>
      <c r="E55" s="62"/>
      <c r="F55" s="62"/>
      <c r="G55" s="62"/>
      <c r="H55" s="62"/>
      <c r="I55" s="62">
        <f ca="1">VLOOKUP($A55,'110918'!$A:$B,2,0)</f>
        <v>1.14375</v>
      </c>
      <c r="J55" s="67"/>
      <c r="K55" s="62"/>
      <c r="L55" s="62"/>
      <c r="M55" s="62"/>
      <c r="N55" s="62">
        <f ca="1">VLOOKUP($A55,'161018'!$A:$B,2,0)</f>
        <v>1.9594907407407405E-2</v>
      </c>
      <c r="O55" s="62"/>
      <c r="P55" s="62">
        <f>VLOOKUP($A55,'301018'!$A:$B,2,0)</f>
        <v>2.0150462962962964E-2</v>
      </c>
      <c r="Q55" s="62"/>
      <c r="R55" s="62"/>
      <c r="S55" s="67"/>
      <c r="Z55" s="46"/>
      <c r="AA55" s="46"/>
      <c r="AB55" s="46"/>
      <c r="AC55" s="46"/>
      <c r="AD55" s="46"/>
      <c r="AE55" s="46"/>
      <c r="AF55" s="46">
        <f>VLOOKUP($A55,'040918'!$A:$C,3,0)</f>
        <v>1.95</v>
      </c>
      <c r="AG55" s="46"/>
      <c r="AH55" s="46"/>
      <c r="AI55" s="46">
        <f ca="1">VLOOKUP($A55,'250918'!$A:$C,3,0)</f>
        <v>1.9097222222222223</v>
      </c>
      <c r="AJ55" s="46"/>
      <c r="AK55" s="46"/>
      <c r="AL55" s="46"/>
      <c r="AM55" s="46"/>
      <c r="AN55" s="46"/>
      <c r="AO55" s="46"/>
      <c r="AP55" s="46"/>
      <c r="AQ55" s="49"/>
    </row>
    <row r="56" spans="1:43" ht="35.1" customHeight="1" x14ac:dyDescent="0.35">
      <c r="A56" s="66" t="s">
        <v>30</v>
      </c>
      <c r="B56" s="62"/>
      <c r="C56" s="62"/>
      <c r="D56" s="62"/>
      <c r="E56" s="62"/>
      <c r="F56" s="62"/>
      <c r="G56" s="62"/>
      <c r="H56" s="62"/>
      <c r="I56" s="62"/>
      <c r="J56" s="71"/>
      <c r="K56" s="62"/>
      <c r="L56" s="62"/>
      <c r="M56" s="62"/>
      <c r="N56" s="62"/>
      <c r="O56" s="62"/>
      <c r="P56" s="62"/>
      <c r="Q56" s="62"/>
      <c r="R56" s="62"/>
      <c r="S56" s="71"/>
      <c r="Z56" s="46"/>
      <c r="AA56" s="46"/>
      <c r="AB56" s="46"/>
      <c r="AC56" s="46"/>
      <c r="AD56" s="46"/>
      <c r="AE56" s="46"/>
      <c r="AF56" s="46">
        <f>VLOOKUP($A56,'040918'!$A:$C,3,0)</f>
        <v>2.0027777777777778</v>
      </c>
      <c r="AG56" s="46">
        <f ca="1">VLOOKUP($A56,'110918'!$A:$C,3,0)</f>
        <v>1.6145833333333333</v>
      </c>
      <c r="AH56" s="46"/>
      <c r="AI56" s="46">
        <f ca="1">VLOOKUP($A56,'250918'!$A:$C,3,0)</f>
        <v>1.8187499999999999</v>
      </c>
      <c r="AJ56" s="46">
        <f ca="1">VLOOKUP($A56,'021018'!$A:$C,3,0)</f>
        <v>2.7199074074074073E-2</v>
      </c>
      <c r="AK56" s="46">
        <f ca="1">VLOOKUP($A56,'091018'!$A:$C,3,0)</f>
        <v>3.3645833333333333E-2</v>
      </c>
      <c r="AL56" s="46">
        <f ca="1">VLOOKUP($A56,'161018'!$A:$C,3,0)</f>
        <v>2.6736111111111113E-2</v>
      </c>
      <c r="AM56" s="46">
        <f>VLOOKUP($A56,'231018'!$A:$C,3,0)</f>
        <v>3.2557870370370369E-2</v>
      </c>
      <c r="AN56" s="46">
        <f>VLOOKUP($A56,'301018'!$A:$C,3,0)</f>
        <v>3.6770833333333336E-2</v>
      </c>
      <c r="AO56" s="46"/>
      <c r="AP56" s="46"/>
      <c r="AQ56" s="52"/>
    </row>
    <row r="57" spans="1:43" ht="35.1" customHeight="1" x14ac:dyDescent="0.35">
      <c r="A57" s="66" t="s">
        <v>31</v>
      </c>
      <c r="B57" s="62"/>
      <c r="C57" s="62"/>
      <c r="D57" s="62"/>
      <c r="E57" s="62"/>
      <c r="F57" s="62"/>
      <c r="G57" s="62">
        <f>VLOOKUP($A57,'280818'!$A:$B,2,0)</f>
        <v>0</v>
      </c>
      <c r="H57" s="62"/>
      <c r="I57" s="62"/>
      <c r="J57" s="67"/>
      <c r="K57" s="62"/>
      <c r="L57" s="62"/>
      <c r="M57" s="62">
        <f ca="1">VLOOKUP($A57,'091018'!$A:$B,2,0)</f>
        <v>1.9328703703703702E-2</v>
      </c>
      <c r="N57" s="62"/>
      <c r="O57" s="62"/>
      <c r="P57" s="62"/>
      <c r="Q57" s="62"/>
      <c r="R57" s="62"/>
      <c r="S57" s="67"/>
      <c r="Z57" s="46" t="e">
        <f>VLOOKUP($A57,'240718'!$A:$C,3,0)</f>
        <v>#N/A</v>
      </c>
      <c r="AA57" s="46">
        <f>VLOOKUP($A57,'310718'!$A:$C,3,0)</f>
        <v>1.8215277777777779</v>
      </c>
      <c r="AB57" s="46">
        <f>VLOOKUP($A57,'070818'!$A:$C,3,0)</f>
        <v>0</v>
      </c>
      <c r="AC57" s="46">
        <f>VLOOKUP($A57,'140818'!$A:$C,3,0)</f>
        <v>1.7361111111111109</v>
      </c>
      <c r="AD57" s="46">
        <f>VLOOKUP($A57,'210818'!$A:$C,3,0)</f>
        <v>1.8055555555555556</v>
      </c>
      <c r="AE57" s="46"/>
      <c r="AF57" s="46">
        <f>VLOOKUP($A57,'040918'!$A:$C,3,0)</f>
        <v>1.6180555555555556</v>
      </c>
      <c r="AG57" s="46"/>
      <c r="AH57" s="46"/>
      <c r="AI57" s="46">
        <f ca="1">VLOOKUP($A57,'250918'!$A:$C,3,0)</f>
        <v>1.784027777777778</v>
      </c>
      <c r="AJ57" s="46"/>
      <c r="AK57" s="46"/>
      <c r="AL57" s="46">
        <f ca="1">VLOOKUP($A57,'161018'!$A:$C,3,0)</f>
        <v>2.613425925925926E-2</v>
      </c>
      <c r="AM57" s="46"/>
      <c r="AN57" s="46"/>
      <c r="AO57" s="46"/>
      <c r="AP57" s="46"/>
      <c r="AQ57" s="49"/>
    </row>
    <row r="58" spans="1:43" ht="35.1" customHeight="1" x14ac:dyDescent="0.35">
      <c r="A58" s="66" t="s">
        <v>10</v>
      </c>
      <c r="B58" s="62">
        <f>VLOOKUP($A58,'240718'!$A:$B,2,0)</f>
        <v>1.3694444444444445</v>
      </c>
      <c r="C58" s="62"/>
      <c r="D58" s="62"/>
      <c r="E58" s="62"/>
      <c r="F58" s="62"/>
      <c r="G58" s="62"/>
      <c r="H58" s="62"/>
      <c r="I58" s="62"/>
      <c r="J58" s="67"/>
      <c r="K58" s="62"/>
      <c r="L58" s="62"/>
      <c r="M58" s="62"/>
      <c r="N58" s="62"/>
      <c r="O58" s="62"/>
      <c r="P58" s="62">
        <f>VLOOKUP($A58,'301018'!$A:$B,2,0)</f>
        <v>2.3773148148148151E-2</v>
      </c>
      <c r="Q58" s="62"/>
      <c r="R58" s="62"/>
      <c r="S58" s="67"/>
      <c r="Z58" s="46"/>
      <c r="AA58" s="46"/>
      <c r="AB58" s="46"/>
      <c r="AC58" s="46"/>
      <c r="AD58" s="46"/>
      <c r="AE58" s="46"/>
      <c r="AF58" s="46">
        <f>VLOOKUP($A58,'040918'!$A:$C,3,0)</f>
        <v>2.3104166666666668</v>
      </c>
      <c r="AG58" s="46">
        <f ca="1">VLOOKUP($A58,'110918'!$A:$C,3,0)</f>
        <v>2.3312500000000003</v>
      </c>
      <c r="AH58" s="46"/>
      <c r="AI58" s="46">
        <f ca="1">VLOOKUP($A58,'250918'!$A:$C,3,0)</f>
        <v>2.3118055555555554</v>
      </c>
      <c r="AJ58" s="46">
        <f ca="1">VLOOKUP($A58,'021018'!$A:$C,3,0)</f>
        <v>3.7499999999999999E-2</v>
      </c>
      <c r="AK58" s="46"/>
      <c r="AL58" s="46">
        <f ca="1">VLOOKUP($A58,'161018'!$A:$C,3,0)</f>
        <v>3.9386574074074074E-2</v>
      </c>
      <c r="AM58" s="46">
        <f>VLOOKUP($A58,'231018'!$A:$C,3,0)</f>
        <v>3.7361111111111109E-2</v>
      </c>
      <c r="AN58" s="46"/>
      <c r="AO58" s="46"/>
      <c r="AP58" s="46"/>
      <c r="AQ58" s="49"/>
    </row>
    <row r="59" spans="1:43" ht="35.1" customHeight="1" x14ac:dyDescent="0.35">
      <c r="A59" s="66" t="s">
        <v>76</v>
      </c>
      <c r="B59" s="62"/>
      <c r="C59" s="62"/>
      <c r="D59" s="62"/>
      <c r="E59" s="62"/>
      <c r="F59" s="62"/>
      <c r="G59" s="62"/>
      <c r="H59" s="62"/>
      <c r="I59" s="62"/>
      <c r="J59" s="71"/>
      <c r="K59" s="62"/>
      <c r="L59" s="62"/>
      <c r="M59" s="62"/>
      <c r="N59" s="62"/>
      <c r="O59" s="62"/>
      <c r="P59" s="62"/>
      <c r="Q59" s="62"/>
      <c r="R59" s="62"/>
      <c r="S59" s="71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52"/>
    </row>
    <row r="60" spans="1:43" ht="35.1" customHeight="1" x14ac:dyDescent="0.35">
      <c r="A60" s="66" t="s">
        <v>77</v>
      </c>
      <c r="B60" s="62"/>
      <c r="C60" s="62"/>
      <c r="D60" s="62"/>
      <c r="E60" s="62"/>
      <c r="F60" s="62"/>
      <c r="G60" s="62"/>
      <c r="H60" s="62"/>
      <c r="I60" s="62"/>
      <c r="J60" s="67"/>
      <c r="K60" s="62"/>
      <c r="L60" s="62"/>
      <c r="M60" s="62"/>
      <c r="N60" s="62"/>
      <c r="O60" s="62"/>
      <c r="P60" s="62"/>
      <c r="Q60" s="62"/>
      <c r="R60" s="62"/>
      <c r="S60" s="67"/>
      <c r="Z60" s="46" t="e">
        <f>VLOOKUP($A60,'240718'!$A:$C,3,0)</f>
        <v>#N/A</v>
      </c>
      <c r="AA60" s="46" t="e">
        <f>VLOOKUP($A60,'310718'!$A:$C,3,0)</f>
        <v>#N/A</v>
      </c>
      <c r="AB60" s="46">
        <f>VLOOKUP($A60,'070818'!$A:$C,3,0)</f>
        <v>0</v>
      </c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9"/>
    </row>
    <row r="61" spans="1:43" ht="35.1" customHeight="1" x14ac:dyDescent="0.35">
      <c r="A61" s="66" t="s">
        <v>11</v>
      </c>
      <c r="B61" s="62">
        <f>VLOOKUP($A61,'240718'!$A:$B,2,0)</f>
        <v>0</v>
      </c>
      <c r="C61" s="62">
        <f>VLOOKUP($A61,'310718'!$A:$B,2,0)</f>
        <v>0</v>
      </c>
      <c r="D61" s="62"/>
      <c r="E61" s="62"/>
      <c r="F61" s="62"/>
      <c r="G61" s="62"/>
      <c r="H61" s="62"/>
      <c r="I61" s="62"/>
      <c r="J61" s="67"/>
      <c r="K61" s="62"/>
      <c r="L61" s="62"/>
      <c r="M61" s="62"/>
      <c r="N61" s="62"/>
      <c r="O61" s="62"/>
      <c r="P61" s="62"/>
      <c r="Q61" s="62"/>
      <c r="R61" s="62"/>
      <c r="S61" s="67"/>
      <c r="Z61" s="46"/>
      <c r="AA61" s="46"/>
      <c r="AB61" s="46"/>
      <c r="AC61" s="46"/>
      <c r="AD61" s="46"/>
      <c r="AE61" s="46"/>
      <c r="AF61" s="46"/>
      <c r="AG61" s="46"/>
      <c r="AH61" s="46"/>
      <c r="AI61" s="46">
        <f ca="1">VLOOKUP($A61,'250918'!$A:$C,3,0)</f>
        <v>1.7826388888888889</v>
      </c>
      <c r="AJ61" s="46">
        <f ca="1">VLOOKUP($A61,'021018'!$A:$C,3,0)</f>
        <v>2.9930555555555557E-2</v>
      </c>
      <c r="AK61" s="46">
        <f ca="1">VLOOKUP($A61,'091018'!$A:$C,3,0)</f>
        <v>2.8703703703703703E-2</v>
      </c>
      <c r="AL61" s="46">
        <f ca="1">VLOOKUP($A61,'161018'!$A:$C,3,0)</f>
        <v>3.0520833333333334E-2</v>
      </c>
      <c r="AM61" s="46">
        <f>VLOOKUP($A61,'231018'!$A:$C,3,0)</f>
        <v>3.1365740740740743E-2</v>
      </c>
      <c r="AN61" s="46"/>
      <c r="AO61" s="46"/>
      <c r="AP61" s="46"/>
      <c r="AQ61" s="49"/>
    </row>
    <row r="62" spans="1:43" ht="35.1" customHeight="1" x14ac:dyDescent="0.35">
      <c r="A62" s="66" t="s">
        <v>162</v>
      </c>
      <c r="B62" s="62"/>
      <c r="C62" s="62" t="e">
        <f>VLOOKUP($A62,'310718'!$A:$B,2,0)</f>
        <v>#N/A</v>
      </c>
      <c r="D62" s="62"/>
      <c r="E62" s="62"/>
      <c r="F62" s="62" t="e">
        <f>VLOOKUP($A62,'210818'!$A:$B,2,0)</f>
        <v>#N/A</v>
      </c>
      <c r="G62" s="62" t="e">
        <f>VLOOKUP($A62,'280818'!$A:$B,2,0)</f>
        <v>#N/A</v>
      </c>
      <c r="H62" s="62"/>
      <c r="I62" s="62"/>
      <c r="J62" s="67"/>
      <c r="K62" s="62">
        <f ca="1">VLOOKUP($A62,'250918'!$A:$B,2,0)</f>
        <v>1.3881944444444445</v>
      </c>
      <c r="L62" s="62">
        <f ca="1">VLOOKUP($A62,'021018'!$A:$B,2,0)</f>
        <v>2.5462962962962962E-2</v>
      </c>
      <c r="M62" s="62"/>
      <c r="N62" s="62"/>
      <c r="O62" s="62"/>
      <c r="P62" s="62"/>
      <c r="Q62" s="62"/>
      <c r="R62" s="62"/>
      <c r="S62" s="67"/>
      <c r="Z62" s="46"/>
      <c r="AA62" s="46"/>
      <c r="AB62" s="46" t="e">
        <f>VLOOKUP($A62,'070818'!$A:$C,3,0)</f>
        <v>#N/A</v>
      </c>
      <c r="AC62" s="46"/>
      <c r="AD62" s="46"/>
      <c r="AE62" s="46"/>
      <c r="AF62" s="46"/>
      <c r="AG62" s="46">
        <f ca="1">VLOOKUP($A62,'110918'!$A:$C,3,0)</f>
        <v>2.4958333333333331</v>
      </c>
      <c r="AH62" s="46"/>
      <c r="AI62" s="46"/>
      <c r="AJ62" s="46"/>
      <c r="AK62" s="46"/>
      <c r="AL62" s="46"/>
      <c r="AM62" s="46"/>
      <c r="AN62" s="46"/>
      <c r="AO62" s="46"/>
      <c r="AP62" s="46"/>
      <c r="AQ62" s="49"/>
    </row>
    <row r="63" spans="1:43" ht="35.1" customHeight="1" x14ac:dyDescent="0.35">
      <c r="A63" s="66" t="s">
        <v>78</v>
      </c>
      <c r="B63" s="62" t="e">
        <f>VLOOKUP($A63,'240718'!$A:$B,2,0)</f>
        <v>#N/A</v>
      </c>
      <c r="C63" s="62"/>
      <c r="D63" s="62"/>
      <c r="E63" s="62" t="e">
        <f>VLOOKUP($A63,'140818'!$A:$B,2,0)</f>
        <v>#N/A</v>
      </c>
      <c r="F63" s="62" t="e">
        <f>VLOOKUP($A63,'210818'!$A:$B,2,0)</f>
        <v>#N/A</v>
      </c>
      <c r="G63" s="62">
        <f>VLOOKUP($A63,'280818'!$A:$B,2,0)</f>
        <v>0</v>
      </c>
      <c r="H63" s="62"/>
      <c r="I63" s="62">
        <f ca="1">VLOOKUP($A63,'110918'!$A:$B,2,0)</f>
        <v>1.0277777777777779</v>
      </c>
      <c r="J63" s="67"/>
      <c r="K63" s="62"/>
      <c r="L63" s="62"/>
      <c r="M63" s="62"/>
      <c r="N63" s="62"/>
      <c r="O63" s="62"/>
      <c r="P63" s="62"/>
      <c r="Q63" s="62"/>
      <c r="R63" s="62"/>
      <c r="S63" s="67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9"/>
    </row>
    <row r="64" spans="1:43" ht="35.1" customHeight="1" x14ac:dyDescent="0.35">
      <c r="A64" s="66" t="s">
        <v>13</v>
      </c>
      <c r="B64" s="62">
        <f>VLOOKUP($A64,'240718'!$A:$B,2,0)</f>
        <v>0</v>
      </c>
      <c r="C64" s="62"/>
      <c r="D64" s="62">
        <f>VLOOKUP($A64,'070818'!$A:$B,2,0)</f>
        <v>0</v>
      </c>
      <c r="E64" s="62"/>
      <c r="F64" s="62"/>
      <c r="G64" s="62"/>
      <c r="H64" s="62"/>
      <c r="I64" s="62"/>
      <c r="J64" s="67"/>
      <c r="K64" s="62"/>
      <c r="L64" s="62"/>
      <c r="M64" s="62"/>
      <c r="N64" s="62"/>
      <c r="O64" s="62"/>
      <c r="P64" s="62"/>
      <c r="Q64" s="62"/>
      <c r="R64" s="62"/>
      <c r="S64" s="67"/>
      <c r="Z64" s="46"/>
      <c r="AA64" s="46">
        <f>VLOOKUP($A64,'310718'!$A:$C,3,0)</f>
        <v>2.0138888888888888</v>
      </c>
      <c r="AB64" s="46"/>
      <c r="AC64" s="46" t="e">
        <f>VLOOKUP($A64,'140818'!$A:$C,3,0)</f>
        <v>#N/A</v>
      </c>
      <c r="AD64" s="46"/>
      <c r="AE64" s="46">
        <f>VLOOKUP($A64,'280818'!$A:$C,3,0)</f>
        <v>0</v>
      </c>
      <c r="AF64" s="46"/>
      <c r="AG64" s="46"/>
      <c r="AH64" s="46"/>
      <c r="AI64" s="46"/>
      <c r="AJ64" s="46">
        <f ca="1">VLOOKUP($A64,'021018'!$A:$C,3,0)</f>
        <v>2.9930555555555557E-2</v>
      </c>
      <c r="AK64" s="46">
        <f ca="1">VLOOKUP($A64,'091018'!$A:$C,3,0)</f>
        <v>2.8194444444444442E-2</v>
      </c>
      <c r="AL64" s="46"/>
      <c r="AM64" s="46">
        <f>VLOOKUP($A64,'231018'!$A:$C,3,0)</f>
        <v>2.855324074074074E-2</v>
      </c>
      <c r="AN64" s="46"/>
      <c r="AO64" s="46"/>
      <c r="AP64" s="46"/>
      <c r="AQ64" s="49"/>
    </row>
    <row r="65" spans="1:43" ht="35.1" customHeight="1" x14ac:dyDescent="0.35">
      <c r="A65" s="66" t="s">
        <v>33</v>
      </c>
      <c r="B65" s="62"/>
      <c r="C65" s="62"/>
      <c r="D65" s="62"/>
      <c r="E65" s="62"/>
      <c r="F65" s="62"/>
      <c r="G65" s="62"/>
      <c r="H65" s="62"/>
      <c r="I65" s="62"/>
      <c r="J65" s="67"/>
      <c r="K65" s="62"/>
      <c r="L65" s="62"/>
      <c r="M65" s="62"/>
      <c r="N65" s="62">
        <f ca="1">VLOOKUP($A65,'161018'!$A:$B,2,0)</f>
        <v>1.9328703703703702E-2</v>
      </c>
      <c r="O65" s="62"/>
      <c r="P65" s="62"/>
      <c r="Q65" s="62"/>
      <c r="R65" s="62"/>
      <c r="S65" s="67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9"/>
    </row>
    <row r="66" spans="1:43" ht="35.1" customHeight="1" x14ac:dyDescent="0.35">
      <c r="A66" s="66" t="s">
        <v>34</v>
      </c>
      <c r="B66" s="62" t="e">
        <f>VLOOKUP($A66,'240718'!$A:$B,2,0)</f>
        <v>#N/A</v>
      </c>
      <c r="C66" s="62"/>
      <c r="D66" s="62">
        <f>VLOOKUP($A66,'070818'!$A:$B,2,0)</f>
        <v>0</v>
      </c>
      <c r="E66" s="62" t="e">
        <f>VLOOKUP($A66,'140818'!$A:$B,2,0)</f>
        <v>#N/A</v>
      </c>
      <c r="F66" s="62"/>
      <c r="G66" s="62">
        <f>VLOOKUP($A66,'280818'!$A:$B,2,0)</f>
        <v>1.3770833333333332</v>
      </c>
      <c r="H66" s="62"/>
      <c r="I66" s="62"/>
      <c r="J66" s="65"/>
      <c r="K66" s="62">
        <f ca="1">VLOOKUP($A66,'250918'!$A:$B,2,0)</f>
        <v>1.6006944444444444</v>
      </c>
      <c r="L66" s="62"/>
      <c r="M66" s="62"/>
      <c r="N66" s="62"/>
      <c r="O66" s="62"/>
      <c r="P66" s="62"/>
      <c r="Q66" s="62"/>
      <c r="R66" s="62"/>
      <c r="S66" s="65"/>
      <c r="Z66" s="46"/>
      <c r="AA66" s="46"/>
      <c r="AB66" s="46"/>
      <c r="AC66" s="46"/>
      <c r="AD66" s="46"/>
      <c r="AE66" s="46"/>
      <c r="AF66" s="46"/>
      <c r="AG66" s="46">
        <f ca="1">VLOOKUP($A66,'110918'!$A:$C,3,0)</f>
        <v>4.2349537037037033E-2</v>
      </c>
      <c r="AH66" s="46"/>
      <c r="AI66" s="46"/>
      <c r="AJ66" s="46"/>
      <c r="AK66" s="46"/>
      <c r="AL66" s="46"/>
      <c r="AM66" s="46"/>
      <c r="AN66" s="46"/>
      <c r="AO66" s="46"/>
      <c r="AP66" s="46"/>
      <c r="AQ66" s="48"/>
    </row>
    <row r="67" spans="1:43" ht="35.1" customHeight="1" x14ac:dyDescent="0.35">
      <c r="A67" s="66" t="s">
        <v>14</v>
      </c>
      <c r="B67" s="62"/>
      <c r="C67" s="62"/>
      <c r="D67" s="62"/>
      <c r="E67" s="62"/>
      <c r="F67" s="62"/>
      <c r="G67" s="62"/>
      <c r="H67" s="62"/>
      <c r="I67" s="62"/>
      <c r="J67" s="67"/>
      <c r="K67" s="62">
        <f ca="1">VLOOKUP($A67,'250918'!$A:$B,2,0)</f>
        <v>1.9902777777777778</v>
      </c>
      <c r="L67" s="62"/>
      <c r="M67" s="62">
        <f ca="1">VLOOKUP($A67,'091018'!$A:$B,2,0)</f>
        <v>3.2523148148148148E-2</v>
      </c>
      <c r="N67" s="62"/>
      <c r="O67" s="62">
        <f>VLOOKUP($A67,'231018'!$A:$B,2,0)</f>
        <v>3.1851851851851853E-2</v>
      </c>
      <c r="P67" s="62">
        <f>VLOOKUP($A67,'301018'!$A:$B,2,0)</f>
        <v>3.3240740740740744E-2</v>
      </c>
      <c r="Q67" s="62"/>
      <c r="R67" s="62"/>
      <c r="S67" s="67"/>
      <c r="Z67" s="46"/>
      <c r="AA67" s="46"/>
      <c r="AB67" s="46">
        <f>VLOOKUP($A67,'070818'!$A:$C,3,0)</f>
        <v>0</v>
      </c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9"/>
    </row>
    <row r="68" spans="1:43" ht="35.1" customHeight="1" x14ac:dyDescent="0.35">
      <c r="A68" s="66" t="s">
        <v>15</v>
      </c>
      <c r="B68" s="62"/>
      <c r="C68" s="62"/>
      <c r="D68" s="62"/>
      <c r="E68" s="62"/>
      <c r="F68" s="62"/>
      <c r="G68" s="62"/>
      <c r="H68" s="62"/>
      <c r="I68" s="62"/>
      <c r="J68" s="67"/>
      <c r="K68" s="62"/>
      <c r="L68" s="62"/>
      <c r="M68" s="62"/>
      <c r="N68" s="62"/>
      <c r="O68" s="62">
        <f>VLOOKUP($A68,'231018'!$A:$B,2,0)</f>
        <v>1.4826388888888889E-2</v>
      </c>
      <c r="P68" s="62">
        <f>VLOOKUP($A68,'301018'!$A:$B,2,0)</f>
        <v>1.9895833333333331E-2</v>
      </c>
      <c r="Q68" s="62"/>
      <c r="R68" s="62"/>
      <c r="S68" s="67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>
        <f ca="1">VLOOKUP($A68,'021018'!$A:$C,3,0)</f>
        <v>2.479166666666667E-2</v>
      </c>
      <c r="AK68" s="46">
        <f ca="1">VLOOKUP($A68,'091018'!$A:$C,3,0)</f>
        <v>2.6817129629629632E-2</v>
      </c>
      <c r="AL68" s="46">
        <f ca="1">VLOOKUP($A68,'161018'!$A:$C,3,0)</f>
        <v>2.9652777777777778E-2</v>
      </c>
      <c r="AM68" s="46"/>
      <c r="AN68" s="46"/>
      <c r="AO68" s="46"/>
      <c r="AP68" s="46"/>
      <c r="AQ68" s="49"/>
    </row>
    <row r="69" spans="1:43" ht="35.1" customHeight="1" x14ac:dyDescent="0.35">
      <c r="A69" s="66" t="s">
        <v>79</v>
      </c>
      <c r="B69" s="62"/>
      <c r="C69" s="62"/>
      <c r="D69" s="62"/>
      <c r="E69" s="62"/>
      <c r="F69" s="62"/>
      <c r="G69" s="62"/>
      <c r="H69" s="62"/>
      <c r="I69" s="62"/>
      <c r="J69" s="67"/>
      <c r="K69" s="62"/>
      <c r="L69" s="62">
        <f ca="1">VLOOKUP($A69,'021018'!$A:$B,2,0)</f>
        <v>1.8194444444444444E-2</v>
      </c>
      <c r="M69" s="62"/>
      <c r="N69" s="62"/>
      <c r="O69" s="62"/>
      <c r="P69" s="62"/>
      <c r="Q69" s="62"/>
      <c r="R69" s="62"/>
      <c r="S69" s="67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>
        <f ca="1">VLOOKUP($A69,'091018'!$A:$C,3,0)</f>
        <v>2.7557870370370368E-2</v>
      </c>
      <c r="AL69" s="46">
        <f ca="1">VLOOKUP($A69,'161018'!$A:$C,3,0)</f>
        <v>2.6736111111111113E-2</v>
      </c>
      <c r="AM69" s="46"/>
      <c r="AN69" s="46"/>
      <c r="AO69" s="46"/>
      <c r="AP69" s="46"/>
      <c r="AQ69" s="49"/>
    </row>
    <row r="70" spans="1:43" ht="35.1" customHeight="1" x14ac:dyDescent="0.35">
      <c r="A70" s="66" t="s">
        <v>16</v>
      </c>
      <c r="B70" s="62"/>
      <c r="C70" s="62"/>
      <c r="D70" s="62"/>
      <c r="E70" s="62"/>
      <c r="F70" s="62"/>
      <c r="G70" s="62"/>
      <c r="H70" s="62">
        <f>VLOOKUP($A70,'040918'!$A:$B,2,0)</f>
        <v>1.20625</v>
      </c>
      <c r="I70" s="62"/>
      <c r="J70" s="67"/>
      <c r="K70" s="62">
        <f ca="1">VLOOKUP($A70,'250918'!$A:$B,2,0)</f>
        <v>1.273611111111111</v>
      </c>
      <c r="L70" s="62"/>
      <c r="M70" s="62">
        <f ca="1">VLOOKUP($A70,'091018'!$A:$B,2,0)</f>
        <v>2.1412037037037035E-2</v>
      </c>
      <c r="N70" s="62">
        <f ca="1">VLOOKUP($A70,'161018'!$A:$B,2,0)</f>
        <v>2.1180555555555553E-2</v>
      </c>
      <c r="O70" s="62">
        <f>VLOOKUP($A70,'231018'!$A:$B,2,0)</f>
        <v>1.9849537037037037E-2</v>
      </c>
      <c r="P70" s="62">
        <f>VLOOKUP($A70,'301018'!$A:$B,2,0)</f>
        <v>2.0810185185185185E-2</v>
      </c>
      <c r="Q70" s="62"/>
      <c r="R70" s="62"/>
      <c r="S70" s="67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9"/>
    </row>
    <row r="71" spans="1:43" ht="35.1" customHeight="1" x14ac:dyDescent="0.35">
      <c r="A71" s="66" t="s">
        <v>80</v>
      </c>
      <c r="B71" s="62"/>
      <c r="C71" s="62"/>
      <c r="D71" s="62"/>
      <c r="E71" s="62"/>
      <c r="F71" s="62"/>
      <c r="G71" s="62"/>
      <c r="H71" s="62"/>
      <c r="I71" s="62"/>
      <c r="J71" s="68"/>
      <c r="K71" s="62">
        <f ca="1">VLOOKUP($A71,'250918'!$A:$B,2,0)</f>
        <v>1.2013888888888888</v>
      </c>
      <c r="L71" s="62"/>
      <c r="M71" s="62"/>
      <c r="N71" s="62"/>
      <c r="O71" s="62"/>
      <c r="P71" s="62"/>
      <c r="Q71" s="62"/>
      <c r="R71" s="62"/>
      <c r="S71" s="68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>
        <f ca="1">VLOOKUP($A71,'161018'!$A:$C,3,0)</f>
        <v>3.0520833333333334E-2</v>
      </c>
      <c r="AM71" s="46">
        <f>VLOOKUP($A71,'231018'!$A:$C,3,0)</f>
        <v>3.1365740740740743E-2</v>
      </c>
      <c r="AN71" s="46">
        <f>VLOOKUP($A71,'301018'!$A:$C,3,0)</f>
        <v>3.349537037037037E-2</v>
      </c>
      <c r="AO71" s="46"/>
      <c r="AP71" s="46"/>
      <c r="AQ71" s="50"/>
    </row>
    <row r="72" spans="1:43" ht="35.1" customHeight="1" x14ac:dyDescent="0.35">
      <c r="A72" s="66" t="s">
        <v>81</v>
      </c>
      <c r="B72" s="62"/>
      <c r="C72" s="62"/>
      <c r="D72" s="62"/>
      <c r="E72" s="62"/>
      <c r="F72" s="62"/>
      <c r="G72" s="62"/>
      <c r="H72" s="62"/>
      <c r="I72" s="62"/>
      <c r="J72" s="68"/>
      <c r="K72" s="62"/>
      <c r="L72" s="62"/>
      <c r="M72" s="62"/>
      <c r="N72" s="62"/>
      <c r="O72" s="62"/>
      <c r="P72" s="62"/>
      <c r="Q72" s="62"/>
      <c r="R72" s="62"/>
      <c r="S72" s="68"/>
      <c r="Z72" s="46"/>
      <c r="AA72" s="46" t="e">
        <f>VLOOKUP($A72,'310718'!$A:$C,3,0)</f>
        <v>#N/A</v>
      </c>
      <c r="AB72" s="46"/>
      <c r="AC72" s="46" t="e">
        <f>VLOOKUP($A72,'140818'!$A:$C,3,0)</f>
        <v>#N/A</v>
      </c>
      <c r="AD72" s="46"/>
      <c r="AE72" s="46">
        <f>VLOOKUP($A72,'280818'!$A:$C,3,0)</f>
        <v>0</v>
      </c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50"/>
    </row>
    <row r="73" spans="1:43" ht="35.1" customHeight="1" x14ac:dyDescent="0.35">
      <c r="A73" s="66" t="s">
        <v>82</v>
      </c>
      <c r="B73" s="62"/>
      <c r="C73" s="62"/>
      <c r="D73" s="62"/>
      <c r="E73" s="62"/>
      <c r="F73" s="62"/>
      <c r="G73" s="62"/>
      <c r="H73" s="62"/>
      <c r="I73" s="62"/>
      <c r="J73" s="68"/>
      <c r="K73" s="62"/>
      <c r="L73" s="62"/>
      <c r="M73" s="62"/>
      <c r="N73" s="62"/>
      <c r="O73" s="62"/>
      <c r="P73" s="62"/>
      <c r="Q73" s="62"/>
      <c r="R73" s="62"/>
      <c r="S73" s="68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50"/>
    </row>
    <row r="74" spans="1:43" ht="35.1" customHeight="1" x14ac:dyDescent="0.35">
      <c r="A74" s="66" t="s">
        <v>83</v>
      </c>
      <c r="B74" s="62"/>
      <c r="C74" s="62"/>
      <c r="D74" s="62"/>
      <c r="E74" s="62"/>
      <c r="F74" s="62"/>
      <c r="G74" s="62"/>
      <c r="H74" s="62"/>
      <c r="I74" s="62"/>
      <c r="J74" s="72"/>
      <c r="K74" s="62"/>
      <c r="L74" s="62"/>
      <c r="M74" s="62"/>
      <c r="N74" s="62"/>
      <c r="O74" s="62"/>
      <c r="P74" s="62"/>
      <c r="Q74" s="62"/>
      <c r="R74" s="62"/>
      <c r="S74" s="72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53"/>
    </row>
    <row r="75" spans="1:43" ht="35.1" customHeight="1" x14ac:dyDescent="0.35">
      <c r="A75" s="66" t="s">
        <v>168</v>
      </c>
      <c r="B75" s="62"/>
      <c r="C75" s="62" t="e">
        <f>VLOOKUP($A75,'310718'!$A:$B,2,0)</f>
        <v>#N/A</v>
      </c>
      <c r="D75" s="62"/>
      <c r="E75" s="62"/>
      <c r="F75" s="62"/>
      <c r="G75" s="62"/>
      <c r="H75" s="62"/>
      <c r="I75" s="62">
        <f ca="1">VLOOKUP($A75,'110918'!$A:$B,2,0)</f>
        <v>1.1937499999999999</v>
      </c>
      <c r="J75" s="72"/>
      <c r="K75" s="62"/>
      <c r="L75" s="62"/>
      <c r="M75" s="62"/>
      <c r="N75" s="62"/>
      <c r="O75" s="62"/>
      <c r="P75" s="62"/>
      <c r="Q75" s="62"/>
      <c r="R75" s="62"/>
      <c r="S75" s="72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53"/>
    </row>
    <row r="76" spans="1:43" ht="35.1" customHeight="1" x14ac:dyDescent="0.35">
      <c r="A76" s="66" t="s">
        <v>35</v>
      </c>
      <c r="B76" s="62" t="e">
        <f>VLOOKUP($A76,'240718'!$A:$B,2,0)</f>
        <v>#N/A</v>
      </c>
      <c r="C76" s="62"/>
      <c r="D76" s="62"/>
      <c r="E76" s="62">
        <f>VLOOKUP($A76,'140818'!$A:$B,2,0)</f>
        <v>0</v>
      </c>
      <c r="F76" s="62" t="e">
        <f>VLOOKUP($A76,'210818'!$A:$B,2,0)</f>
        <v>#N/A</v>
      </c>
      <c r="G76" s="62">
        <f>VLOOKUP($A76,'280818'!$A:$B,2,0)</f>
        <v>0</v>
      </c>
      <c r="H76" s="62">
        <f>VLOOKUP($A76,'040918'!$A:$B,2,0)</f>
        <v>1.20625</v>
      </c>
      <c r="I76" s="62"/>
      <c r="J76" s="73"/>
      <c r="K76" s="62"/>
      <c r="L76" s="62"/>
      <c r="M76" s="62"/>
      <c r="N76" s="62"/>
      <c r="O76" s="62">
        <f>VLOOKUP($A76,'231018'!$A:$B,2,0)</f>
        <v>1.6307870370370372E-2</v>
      </c>
      <c r="P76" s="62"/>
      <c r="Q76" s="62"/>
      <c r="R76" s="62"/>
      <c r="S76" s="73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54"/>
    </row>
    <row r="77" spans="1:43" ht="35.1" customHeight="1" x14ac:dyDescent="0.35">
      <c r="A77" s="66" t="s">
        <v>84</v>
      </c>
      <c r="B77" s="62"/>
      <c r="C77" s="62" t="e">
        <f>VLOOKUP($A77,'310718'!$A:$B,2,0)</f>
        <v>#N/A</v>
      </c>
      <c r="D77" s="62"/>
      <c r="E77" s="62"/>
      <c r="F77" s="62" t="e">
        <f>VLOOKUP($A77,'210818'!$A:$B,2,0)</f>
        <v>#N/A</v>
      </c>
      <c r="G77" s="62"/>
      <c r="H77" s="62"/>
      <c r="I77" s="62"/>
      <c r="J77" s="72"/>
      <c r="K77" s="62"/>
      <c r="L77" s="62"/>
      <c r="M77" s="62"/>
      <c r="N77" s="62"/>
      <c r="O77" s="62"/>
      <c r="P77" s="62"/>
      <c r="Q77" s="62"/>
      <c r="R77" s="62"/>
      <c r="S77" s="72"/>
      <c r="Z77" s="46"/>
      <c r="AA77" s="46"/>
      <c r="AB77" s="46"/>
      <c r="AC77" s="46"/>
      <c r="AD77" s="46"/>
      <c r="AE77" s="46">
        <f>VLOOKUP($A77,'280818'!$A:$C,3,0)</f>
        <v>0</v>
      </c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53"/>
    </row>
    <row r="78" spans="1:43" ht="35.1" customHeight="1" x14ac:dyDescent="0.35">
      <c r="A78" s="66" t="s">
        <v>85</v>
      </c>
      <c r="B78" s="62"/>
      <c r="C78" s="62"/>
      <c r="D78" s="62"/>
      <c r="E78" s="62"/>
      <c r="F78" s="62"/>
      <c r="G78" s="62"/>
      <c r="H78" s="62">
        <f>VLOOKUP($A78,'040918'!$A:$B,2,0)</f>
        <v>1.2805555555555557</v>
      </c>
      <c r="I78" s="62"/>
      <c r="J78" s="73"/>
      <c r="K78" s="62"/>
      <c r="L78" s="62"/>
      <c r="M78" s="62"/>
      <c r="N78" s="62"/>
      <c r="O78" s="62"/>
      <c r="P78" s="62"/>
      <c r="Q78" s="62"/>
      <c r="R78" s="62"/>
      <c r="S78" s="73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54"/>
    </row>
    <row r="79" spans="1:43" ht="35.1" customHeight="1" x14ac:dyDescent="0.35">
      <c r="A79" s="66" t="s">
        <v>36</v>
      </c>
      <c r="B79" s="62"/>
      <c r="C79" s="62"/>
      <c r="D79" s="62"/>
      <c r="E79" s="62"/>
      <c r="F79" s="62"/>
      <c r="G79" s="62"/>
      <c r="H79" s="62"/>
      <c r="I79" s="62"/>
      <c r="J79" s="72"/>
      <c r="K79" s="62"/>
      <c r="L79" s="62"/>
      <c r="M79" s="62"/>
      <c r="N79" s="62"/>
      <c r="O79" s="62"/>
      <c r="P79" s="62"/>
      <c r="Q79" s="62"/>
      <c r="R79" s="62"/>
      <c r="S79" s="72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53"/>
    </row>
    <row r="80" spans="1:43" ht="35.1" customHeight="1" x14ac:dyDescent="0.35">
      <c r="A80" s="66" t="s">
        <v>17</v>
      </c>
      <c r="B80" s="62">
        <f>VLOOKUP($A80,'240718'!$A:$B,2,0)</f>
        <v>1.4951388888888888</v>
      </c>
      <c r="C80" s="62" t="e">
        <f>VLOOKUP($A80,'310718'!$A:$B,2,0)</f>
        <v>#N/A</v>
      </c>
      <c r="D80" s="62"/>
      <c r="E80" s="62"/>
      <c r="F80" s="62"/>
      <c r="G80" s="62"/>
      <c r="H80" s="62"/>
      <c r="I80" s="62"/>
      <c r="J80" s="72"/>
      <c r="K80" s="62">
        <f ca="1">VLOOKUP($A80,'250918'!$A:$B,2,0)</f>
        <v>1.5847222222222221</v>
      </c>
      <c r="L80" s="62"/>
      <c r="M80" s="62">
        <f ca="1">VLOOKUP($A80,'091018'!$A:$B,2,0)</f>
        <v>3.2523148148148148E-2</v>
      </c>
      <c r="N80" s="62"/>
      <c r="O80" s="62"/>
      <c r="P80" s="62"/>
      <c r="Q80" s="62"/>
      <c r="R80" s="62"/>
      <c r="S80" s="72"/>
      <c r="Z80" s="46"/>
      <c r="AA80" s="46"/>
      <c r="AB80" s="46">
        <f>VLOOKUP($A80,'070818'!$A:$C,3,0)</f>
        <v>0</v>
      </c>
      <c r="AC80" s="46">
        <f>VLOOKUP($A80,'140818'!$A:$C,3,0)</f>
        <v>0</v>
      </c>
      <c r="AD80" s="46">
        <f>VLOOKUP($A80,'210818'!$A:$C,3,0)</f>
        <v>0</v>
      </c>
      <c r="AE80" s="46">
        <f>VLOOKUP($A80,'280818'!$A:$C,3,0)</f>
        <v>0</v>
      </c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53"/>
    </row>
    <row r="81" spans="1:43" ht="35.1" customHeight="1" x14ac:dyDescent="0.35">
      <c r="A81" s="66" t="s">
        <v>42</v>
      </c>
      <c r="B81" s="62"/>
      <c r="C81" s="62">
        <f>VLOOKUP($A81,'310718'!$A:$B,2,0)</f>
        <v>1.1479166666666667</v>
      </c>
      <c r="D81" s="62"/>
      <c r="E81" s="62"/>
      <c r="F81" s="62"/>
      <c r="G81" s="62"/>
      <c r="H81" s="62"/>
      <c r="I81" s="62"/>
      <c r="J81" s="72"/>
      <c r="K81" s="62"/>
      <c r="L81" s="62"/>
      <c r="M81" s="62"/>
      <c r="N81" s="62">
        <f ca="1">VLOOKUP($A81,'161018'!$A:$B,2,0)</f>
        <v>1.9594907407407405E-2</v>
      </c>
      <c r="O81" s="62"/>
      <c r="P81" s="62"/>
      <c r="Q81" s="62"/>
      <c r="R81" s="62"/>
      <c r="S81" s="72"/>
      <c r="Z81" s="46"/>
      <c r="AA81" s="46"/>
      <c r="AB81" s="46"/>
      <c r="AC81" s="46" t="e">
        <f>VLOOKUP($A81,'140818'!$A:$C,3,0)</f>
        <v>#N/A</v>
      </c>
      <c r="AD81" s="46"/>
      <c r="AE81" s="46"/>
      <c r="AF81" s="46">
        <f>VLOOKUP($A81,'040918'!$A:$C,3,0)</f>
        <v>1.95</v>
      </c>
      <c r="AG81" s="46"/>
      <c r="AH81" s="46"/>
      <c r="AI81" s="46">
        <f ca="1">VLOOKUP($A81,'250918'!$A:$C,3,0)</f>
        <v>1.9097222222222223</v>
      </c>
      <c r="AJ81" s="46"/>
      <c r="AK81" s="46"/>
      <c r="AL81" s="46"/>
      <c r="AM81" s="46"/>
      <c r="AN81" s="46"/>
      <c r="AO81" s="46"/>
      <c r="AP81" s="46"/>
      <c r="AQ81" s="53"/>
    </row>
    <row r="82" spans="1:43" ht="35.1" customHeight="1" x14ac:dyDescent="0.35">
      <c r="A82" s="66" t="s">
        <v>86</v>
      </c>
      <c r="B82" s="62"/>
      <c r="C82" s="62"/>
      <c r="D82" s="62"/>
      <c r="E82" s="62"/>
      <c r="F82" s="62"/>
      <c r="G82" s="62"/>
      <c r="H82" s="62"/>
      <c r="I82" s="62"/>
      <c r="J82" s="72"/>
      <c r="K82" s="62"/>
      <c r="L82" s="62"/>
      <c r="M82" s="62"/>
      <c r="N82" s="62"/>
      <c r="O82" s="62"/>
      <c r="P82" s="62"/>
      <c r="Q82" s="62"/>
      <c r="R82" s="62"/>
      <c r="S82" s="72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53"/>
    </row>
    <row r="83" spans="1:43" ht="35.1" customHeight="1" x14ac:dyDescent="0.35">
      <c r="A83" s="66" t="s">
        <v>87</v>
      </c>
      <c r="B83" s="62"/>
      <c r="C83" s="62" t="e">
        <f>VLOOKUP($A83,'310718'!$A:$B,2,0)</f>
        <v>#N/A</v>
      </c>
      <c r="D83" s="62">
        <f>VLOOKUP($A83,'070818'!$A:$B,2,0)</f>
        <v>0</v>
      </c>
      <c r="E83" s="62" t="e">
        <f>VLOOKUP($A83,'140818'!$A:$B,2,0)</f>
        <v>#N/A</v>
      </c>
      <c r="F83" s="62"/>
      <c r="G83" s="62"/>
      <c r="H83" s="62"/>
      <c r="I83" s="62"/>
      <c r="J83" s="73"/>
      <c r="K83" s="62"/>
      <c r="L83" s="62"/>
      <c r="M83" s="62"/>
      <c r="N83" s="62"/>
      <c r="O83" s="62"/>
      <c r="P83" s="62"/>
      <c r="Q83" s="62"/>
      <c r="R83" s="62"/>
      <c r="S83" s="73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54"/>
    </row>
    <row r="84" spans="1:43" ht="35.1" customHeight="1" x14ac:dyDescent="0.35">
      <c r="A84" s="66" t="s">
        <v>18</v>
      </c>
      <c r="B84" s="62"/>
      <c r="C84" s="62"/>
      <c r="D84" s="62"/>
      <c r="E84" s="62"/>
      <c r="F84" s="62"/>
      <c r="G84" s="62"/>
      <c r="H84" s="62"/>
      <c r="I84" s="62"/>
      <c r="J84" s="74"/>
      <c r="K84" s="62">
        <f ca="1">VLOOKUP($A84,'250918'!$A:$B,2,0)</f>
        <v>1.2125000000000001</v>
      </c>
      <c r="L84" s="62">
        <f ca="1">VLOOKUP($A84,'021018'!$A:$B,2,0)</f>
        <v>1.9618055555555555E-2</v>
      </c>
      <c r="M84" s="62">
        <f ca="1">VLOOKUP($A84,'091018'!$A:$B,2,0)</f>
        <v>1.9282407407407408E-2</v>
      </c>
      <c r="N84" s="62">
        <f ca="1">VLOOKUP($A84,'161018'!$A:$B,2,0)</f>
        <v>1.982638888888889E-2</v>
      </c>
      <c r="O84" s="62">
        <f>VLOOKUP($A84,'231018'!$A:$B,2,0)</f>
        <v>1.8854166666666665E-2</v>
      </c>
      <c r="P84" s="62">
        <f>VLOOKUP($A84,'301018'!$A:$B,2,0)</f>
        <v>1.7534722222222222E-2</v>
      </c>
      <c r="Q84" s="62"/>
      <c r="R84" s="62"/>
      <c r="S84" s="74"/>
      <c r="Z84" s="46"/>
      <c r="AA84" s="46"/>
      <c r="AB84" s="46"/>
      <c r="AC84" s="46"/>
      <c r="AD84" s="46"/>
      <c r="AE84" s="46"/>
      <c r="AF84" s="46">
        <f>VLOOKUP($A84,'040918'!$A:$C,3,0)</f>
        <v>1.9763888888888888</v>
      </c>
      <c r="AG84" s="46">
        <f ca="1">VLOOKUP($A84,'110918'!$A:$C,3,0)</f>
        <v>1.9895833333333333</v>
      </c>
      <c r="AH84" s="46"/>
      <c r="AI84" s="46"/>
      <c r="AJ84" s="46"/>
      <c r="AK84" s="46"/>
      <c r="AL84" s="46"/>
      <c r="AM84" s="46"/>
      <c r="AN84" s="46"/>
      <c r="AO84" s="46"/>
      <c r="AP84" s="46"/>
      <c r="AQ84" s="55"/>
    </row>
    <row r="85" spans="1:43" ht="35.1" customHeight="1" x14ac:dyDescent="0.35">
      <c r="A85" s="66" t="s">
        <v>37</v>
      </c>
      <c r="B85" s="62"/>
      <c r="C85" s="62"/>
      <c r="D85" s="62"/>
      <c r="E85" s="62"/>
      <c r="F85" s="62"/>
      <c r="G85" s="62"/>
      <c r="H85" s="62"/>
      <c r="I85" s="62"/>
      <c r="J85" s="74"/>
      <c r="K85" s="62"/>
      <c r="L85" s="62"/>
      <c r="M85" s="62"/>
      <c r="N85" s="62"/>
      <c r="O85" s="62"/>
      <c r="P85" s="62"/>
      <c r="Q85" s="62"/>
      <c r="R85" s="62"/>
      <c r="S85" s="74"/>
      <c r="Z85" s="46"/>
      <c r="AA85" s="46"/>
      <c r="AB85" s="46"/>
      <c r="AC85" s="46"/>
      <c r="AD85" s="46" t="e">
        <f>VLOOKUP($A85,'210818'!$A:$C,3,0)</f>
        <v>#N/A</v>
      </c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55"/>
    </row>
    <row r="86" spans="1:43" ht="35.1" customHeight="1" x14ac:dyDescent="0.35">
      <c r="A86" s="66" t="s">
        <v>88</v>
      </c>
      <c r="B86" s="62"/>
      <c r="C86" s="62"/>
      <c r="D86" s="62"/>
      <c r="E86" s="62"/>
      <c r="F86" s="62"/>
      <c r="G86" s="62"/>
      <c r="H86" s="62"/>
      <c r="I86" s="62"/>
      <c r="J86" s="74"/>
      <c r="K86" s="62"/>
      <c r="L86" s="62"/>
      <c r="M86" s="62"/>
      <c r="N86" s="62"/>
      <c r="O86" s="62"/>
      <c r="P86" s="62"/>
      <c r="Q86" s="62"/>
      <c r="R86" s="62"/>
      <c r="S86" s="74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55"/>
    </row>
    <row r="87" spans="1:43" ht="35.1" customHeight="1" x14ac:dyDescent="0.35">
      <c r="A87" s="66" t="s">
        <v>38</v>
      </c>
      <c r="B87" s="62" t="e">
        <f>VLOOKUP($A87,'240718'!$A:$B,2,0)</f>
        <v>#N/A</v>
      </c>
      <c r="C87" s="62">
        <f>VLOOKUP($A87,'310718'!$A:$B,2,0)</f>
        <v>1.1527777777777779</v>
      </c>
      <c r="D87" s="62"/>
      <c r="E87" s="62"/>
      <c r="F87" s="62"/>
      <c r="G87" s="62"/>
      <c r="H87" s="62">
        <f>VLOOKUP($A87,'040918'!$A:$B,2,0)</f>
        <v>1.0958333333333334</v>
      </c>
      <c r="I87" s="62"/>
      <c r="J87" s="74"/>
      <c r="K87" s="62"/>
      <c r="L87" s="62"/>
      <c r="M87" s="62"/>
      <c r="N87" s="62"/>
      <c r="O87" s="62"/>
      <c r="P87" s="62">
        <f>VLOOKUP($A87,'301018'!$A:$B,2,0)</f>
        <v>1.8148148148148146E-2</v>
      </c>
      <c r="Q87" s="62"/>
      <c r="R87" s="62"/>
      <c r="S87" s="74"/>
      <c r="Z87" s="46"/>
      <c r="AA87" s="46"/>
      <c r="AB87" s="46"/>
      <c r="AC87" s="46">
        <f>VLOOKUP($A87,'140818'!$A:$C,3,0)</f>
        <v>0</v>
      </c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55"/>
    </row>
    <row r="88" spans="1:43" ht="35.1" customHeight="1" x14ac:dyDescent="0.35">
      <c r="A88" s="66" t="s">
        <v>89</v>
      </c>
      <c r="B88" s="62" t="e">
        <f>VLOOKUP($A88,'240718'!$A:$B,2,0)</f>
        <v>#N/A</v>
      </c>
      <c r="C88" s="62" t="e">
        <f>VLOOKUP($A88,'310718'!$A:$B,2,0)</f>
        <v>#N/A</v>
      </c>
      <c r="D88" s="62"/>
      <c r="E88" s="62"/>
      <c r="F88" s="62"/>
      <c r="G88" s="62">
        <f>VLOOKUP($A88,'280818'!$A:$B,2,0)</f>
        <v>0</v>
      </c>
      <c r="H88" s="62"/>
      <c r="I88" s="62"/>
      <c r="J88" s="74"/>
      <c r="K88" s="62"/>
      <c r="L88" s="62"/>
      <c r="M88" s="62"/>
      <c r="N88" s="62"/>
      <c r="O88" s="62"/>
      <c r="P88" s="62"/>
      <c r="Q88" s="62"/>
      <c r="R88" s="62"/>
      <c r="S88" s="74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55"/>
    </row>
    <row r="89" spans="1:43" ht="35.1" customHeight="1" x14ac:dyDescent="0.35">
      <c r="A89" s="66" t="s">
        <v>148</v>
      </c>
      <c r="B89" s="62"/>
      <c r="C89" s="62"/>
      <c r="D89" s="62"/>
      <c r="E89" s="62"/>
      <c r="F89" s="62"/>
      <c r="G89" s="62"/>
      <c r="H89" s="62"/>
      <c r="I89" s="62"/>
      <c r="J89" s="74"/>
      <c r="K89" s="62"/>
      <c r="L89" s="62"/>
      <c r="M89" s="62"/>
      <c r="N89" s="62"/>
      <c r="O89" s="62"/>
      <c r="P89" s="62"/>
      <c r="Q89" s="62"/>
      <c r="R89" s="62"/>
      <c r="S89" s="74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55"/>
    </row>
    <row r="90" spans="1:43" ht="35.1" customHeight="1" x14ac:dyDescent="0.35">
      <c r="A90" s="66" t="s">
        <v>159</v>
      </c>
      <c r="B90" s="62"/>
      <c r="C90" s="62"/>
      <c r="D90" s="62"/>
      <c r="E90" s="62"/>
      <c r="F90" s="62"/>
      <c r="G90" s="62"/>
      <c r="H90" s="62"/>
      <c r="I90" s="62"/>
      <c r="J90" s="74"/>
      <c r="K90" s="62"/>
      <c r="L90" s="62"/>
      <c r="M90" s="62"/>
      <c r="N90" s="62"/>
      <c r="O90" s="62"/>
      <c r="P90" s="62"/>
      <c r="Q90" s="62"/>
      <c r="R90" s="62"/>
      <c r="S90" s="74"/>
      <c r="Z90" s="46"/>
      <c r="AA90" s="46"/>
      <c r="AB90" s="46"/>
      <c r="AC90" s="46"/>
      <c r="AD90" s="46"/>
      <c r="AE90" s="46"/>
      <c r="AF90" s="46">
        <f>VLOOKUP($A90,'040918'!$A:$C,3,0)</f>
        <v>1.8812499999999999</v>
      </c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55"/>
    </row>
    <row r="91" spans="1:43" ht="35.1" customHeight="1" x14ac:dyDescent="0.35">
      <c r="A91" s="66" t="s">
        <v>19</v>
      </c>
      <c r="B91" s="62">
        <f>VLOOKUP($A91,'240718'!$A:$B,2,0)</f>
        <v>1.2395833333333333</v>
      </c>
      <c r="C91" s="62">
        <f>VLOOKUP($A91,'310718'!$A:$B,2,0)</f>
        <v>1.1701388888888888</v>
      </c>
      <c r="D91" s="62"/>
      <c r="E91" s="62"/>
      <c r="F91" s="62" t="e">
        <f>VLOOKUP($A91,'210818'!$A:$B,2,0)</f>
        <v>#N/A</v>
      </c>
      <c r="G91" s="62"/>
      <c r="H91" s="62"/>
      <c r="I91" s="62"/>
      <c r="J91" s="73"/>
      <c r="K91" s="62">
        <f ca="1">VLOOKUP($A91,'250918'!$A:$B,2,0)</f>
        <v>1.2222222222222221</v>
      </c>
      <c r="L91" s="62"/>
      <c r="M91" s="62"/>
      <c r="N91" s="62"/>
      <c r="O91" s="62">
        <f>VLOOKUP($A91,'231018'!$A:$B,2,0)</f>
        <v>2.0682870370370372E-2</v>
      </c>
      <c r="P91" s="62"/>
      <c r="Q91" s="62"/>
      <c r="R91" s="62"/>
      <c r="S91" s="73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54"/>
    </row>
    <row r="92" spans="1:43" ht="35.1" customHeight="1" x14ac:dyDescent="0.35">
      <c r="A92" s="66" t="s">
        <v>20</v>
      </c>
      <c r="B92" s="62"/>
      <c r="C92" s="62">
        <f>VLOOKUP($A92,'310718'!$A:$B,2,0)</f>
        <v>1.0319444444444443</v>
      </c>
      <c r="D92" s="62"/>
      <c r="E92" s="62"/>
      <c r="F92" s="62"/>
      <c r="G92" s="62"/>
      <c r="H92" s="62"/>
      <c r="I92" s="62"/>
      <c r="J92" s="72"/>
      <c r="K92" s="62"/>
      <c r="L92" s="62"/>
      <c r="M92" s="62"/>
      <c r="N92" s="62"/>
      <c r="O92" s="62"/>
      <c r="P92" s="62"/>
      <c r="Q92" s="62"/>
      <c r="R92" s="62"/>
      <c r="S92" s="72"/>
      <c r="Z92" s="46"/>
      <c r="AA92" s="46"/>
      <c r="AB92" s="46"/>
      <c r="AC92" s="46"/>
      <c r="AD92" s="46"/>
      <c r="AE92" s="46"/>
      <c r="AF92" s="46"/>
      <c r="AG92" s="46"/>
      <c r="AH92" s="46"/>
      <c r="AI92" s="46">
        <f ca="1">VLOOKUP($A92,'250918'!$A:$C,3,0)</f>
        <v>1.7534722222222223</v>
      </c>
      <c r="AJ92" s="46"/>
      <c r="AK92" s="46"/>
      <c r="AL92" s="46">
        <f ca="1">VLOOKUP($A92,'161018'!$A:$C,3,0)</f>
        <v>2.9074074074074075E-2</v>
      </c>
      <c r="AM92" s="46">
        <f>VLOOKUP($A92,'231018'!$A:$C,3,0)</f>
        <v>0</v>
      </c>
      <c r="AN92" s="46"/>
      <c r="AO92" s="46"/>
      <c r="AP92" s="46"/>
      <c r="AQ92" s="53"/>
    </row>
    <row r="93" spans="1:43" ht="35.1" customHeight="1" x14ac:dyDescent="0.35">
      <c r="A93" s="66" t="s">
        <v>90</v>
      </c>
      <c r="B93" s="62"/>
      <c r="C93" s="62"/>
      <c r="D93" s="62"/>
      <c r="E93" s="62"/>
      <c r="F93" s="62"/>
      <c r="G93" s="62"/>
      <c r="H93" s="62"/>
      <c r="I93" s="62"/>
      <c r="J93" s="72"/>
      <c r="K93" s="62"/>
      <c r="L93" s="62"/>
      <c r="M93" s="62"/>
      <c r="N93" s="62"/>
      <c r="O93" s="62"/>
      <c r="P93" s="62"/>
      <c r="Q93" s="62"/>
      <c r="R93" s="62"/>
      <c r="S93" s="72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53"/>
    </row>
    <row r="94" spans="1:43" ht="35.1" customHeight="1" x14ac:dyDescent="0.35">
      <c r="A94" s="66" t="s">
        <v>91</v>
      </c>
      <c r="B94" s="62" t="e">
        <f>VLOOKUP($A94,'240718'!$A:$B,2,0)</f>
        <v>#N/A</v>
      </c>
      <c r="C94" s="62"/>
      <c r="D94" s="62"/>
      <c r="E94" s="62" t="e">
        <f>VLOOKUP($A94,'140818'!$A:$B,2,0)</f>
        <v>#N/A</v>
      </c>
      <c r="F94" s="62"/>
      <c r="G94" s="62"/>
      <c r="H94" s="62"/>
      <c r="I94" s="62"/>
      <c r="J94" s="73"/>
      <c r="K94" s="62"/>
      <c r="L94" s="62"/>
      <c r="M94" s="62"/>
      <c r="N94" s="62"/>
      <c r="O94" s="62"/>
      <c r="P94" s="62"/>
      <c r="Q94" s="62"/>
      <c r="R94" s="62"/>
      <c r="S94" s="73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54"/>
    </row>
    <row r="95" spans="1:43" ht="35.1" customHeight="1" x14ac:dyDescent="0.35">
      <c r="A95" s="66" t="s">
        <v>21</v>
      </c>
      <c r="B95" s="62">
        <f>VLOOKUP($A95,'240718'!$A:$B,2,0)</f>
        <v>1.0555555555555556</v>
      </c>
      <c r="C95" s="62"/>
      <c r="D95" s="62"/>
      <c r="E95" s="62" t="e">
        <f>VLOOKUP($A95,'140818'!$A:$B,2,0)</f>
        <v>#N/A</v>
      </c>
      <c r="F95" s="62"/>
      <c r="G95" s="62">
        <f>VLOOKUP($A95,'280818'!$A:$B,2,0)</f>
        <v>0</v>
      </c>
      <c r="H95" s="62"/>
      <c r="I95" s="62"/>
      <c r="J95" s="74"/>
      <c r="K95" s="62"/>
      <c r="L95" s="62"/>
      <c r="M95" s="62"/>
      <c r="N95" s="62"/>
      <c r="O95" s="62"/>
      <c r="P95" s="62"/>
      <c r="Q95" s="62"/>
      <c r="R95" s="62"/>
      <c r="S95" s="74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55"/>
    </row>
    <row r="96" spans="1:43" ht="35.1" customHeight="1" x14ac:dyDescent="0.35">
      <c r="A96" s="66" t="s">
        <v>187</v>
      </c>
      <c r="B96" s="62"/>
      <c r="C96" s="62"/>
      <c r="D96" s="62"/>
      <c r="E96" s="62"/>
      <c r="F96" s="62"/>
      <c r="G96" s="62"/>
      <c r="H96" s="62"/>
      <c r="I96" s="62"/>
      <c r="J96" s="72"/>
      <c r="K96" s="62"/>
      <c r="L96" s="62"/>
      <c r="M96" s="62"/>
      <c r="N96" s="62"/>
      <c r="O96" s="62">
        <f>VLOOKUP($A96,'231018'!$A:$B,2,0)</f>
        <v>2.0613425925925927E-2</v>
      </c>
      <c r="P96" s="62"/>
      <c r="Q96" s="62"/>
      <c r="R96" s="62"/>
      <c r="S96" s="72"/>
      <c r="Z96" s="46"/>
      <c r="AA96" s="46"/>
      <c r="AB96" s="46"/>
      <c r="AC96" s="46" t="e">
        <f>VLOOKUP($A96,'140818'!$A:$C,3,0)</f>
        <v>#N/A</v>
      </c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53"/>
    </row>
    <row r="97" spans="1:43" ht="35.1" customHeight="1" x14ac:dyDescent="0.35">
      <c r="A97" s="66" t="s">
        <v>169</v>
      </c>
      <c r="B97" s="62"/>
      <c r="C97" s="62"/>
      <c r="D97" s="62"/>
      <c r="E97" s="62"/>
      <c r="F97" s="62"/>
      <c r="G97" s="62"/>
      <c r="H97" s="62"/>
      <c r="I97" s="62">
        <f ca="1">VLOOKUP($A97,'110918'!$A:$B,2,0)</f>
        <v>1.4861111111111109</v>
      </c>
      <c r="J97" s="75"/>
      <c r="K97" s="62"/>
      <c r="L97" s="62"/>
      <c r="M97" s="62"/>
      <c r="N97" s="62"/>
      <c r="O97" s="62"/>
      <c r="P97" s="62"/>
      <c r="Q97" s="62"/>
      <c r="R97" s="62"/>
      <c r="S97" s="75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56"/>
    </row>
    <row r="98" spans="1:43" ht="35.1" customHeight="1" x14ac:dyDescent="0.35">
      <c r="A98" s="66" t="s">
        <v>177</v>
      </c>
      <c r="B98" s="62"/>
      <c r="C98" s="62"/>
      <c r="D98" s="62"/>
      <c r="E98" s="62"/>
      <c r="F98" s="62"/>
      <c r="G98" s="62"/>
      <c r="H98" s="62"/>
      <c r="I98" s="62"/>
      <c r="J98" s="72"/>
      <c r="K98" s="62"/>
      <c r="L98" s="62"/>
      <c r="M98" s="62">
        <f ca="1">VLOOKUP($A98,'091018'!$A:$B,2,0)</f>
        <v>1.7199074074074071E-2</v>
      </c>
      <c r="N98" s="62"/>
      <c r="O98" s="62"/>
      <c r="P98" s="62">
        <f>VLOOKUP($A98,'301018'!$A:$B,2,0)</f>
        <v>1.744212962962963E-2</v>
      </c>
      <c r="Q98" s="62"/>
      <c r="R98" s="62"/>
      <c r="S98" s="72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>
        <f>VLOOKUP($A98,'231018'!$A:$C,3,0)</f>
        <v>2.7800925925925923E-2</v>
      </c>
      <c r="AN98" s="46"/>
      <c r="AO98" s="46"/>
      <c r="AP98" s="46"/>
      <c r="AQ98" s="53"/>
    </row>
    <row r="99" spans="1:43" ht="35.1" customHeight="1" x14ac:dyDescent="0.35">
      <c r="A99" s="66" t="s">
        <v>22</v>
      </c>
      <c r="B99" s="62"/>
      <c r="C99" s="62"/>
      <c r="D99" s="62"/>
      <c r="E99" s="62"/>
      <c r="F99" s="62"/>
      <c r="G99" s="62"/>
      <c r="H99" s="62"/>
      <c r="I99" s="62"/>
      <c r="J99" s="73"/>
      <c r="K99" s="62">
        <f ca="1">VLOOKUP($A99,'250918'!$A:$B,2,0)</f>
        <v>1.3194444444444444</v>
      </c>
      <c r="L99" s="62"/>
      <c r="M99" s="62"/>
      <c r="N99" s="62"/>
      <c r="O99" s="62"/>
      <c r="P99" s="62"/>
      <c r="Q99" s="62"/>
      <c r="R99" s="62"/>
      <c r="S99" s="73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54"/>
    </row>
    <row r="100" spans="1:43" ht="35.1" customHeight="1" x14ac:dyDescent="0.35">
      <c r="A100" s="66" t="s">
        <v>23</v>
      </c>
      <c r="B100" s="62"/>
      <c r="C100" s="62"/>
      <c r="D100" s="62"/>
      <c r="E100" s="62"/>
      <c r="F100" s="62"/>
      <c r="G100" s="62"/>
      <c r="H100" s="62">
        <f>VLOOKUP($A100,'040918'!$A:$B,2,0)</f>
        <v>1.3770833333333332</v>
      </c>
      <c r="I100" s="62"/>
      <c r="J100" s="72"/>
      <c r="K100" s="62"/>
      <c r="L100" s="62">
        <f ca="1">VLOOKUP($A100,'021018'!$A:$B,2,0)</f>
        <v>2.4016203703703706E-2</v>
      </c>
      <c r="M100" s="62"/>
      <c r="N100" s="62"/>
      <c r="O100" s="62"/>
      <c r="P100" s="62"/>
      <c r="Q100" s="62"/>
      <c r="R100" s="62"/>
      <c r="S100" s="72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53"/>
    </row>
    <row r="101" spans="1:43" ht="35.1" customHeight="1" x14ac:dyDescent="0.35">
      <c r="A101" s="66" t="s">
        <v>92</v>
      </c>
      <c r="B101" s="62"/>
      <c r="C101" s="62"/>
      <c r="D101" s="62"/>
      <c r="E101" s="62">
        <f>VLOOKUP($A101,'140818'!$A:$B,2,0)</f>
        <v>0</v>
      </c>
      <c r="F101" s="62"/>
      <c r="G101" s="62"/>
      <c r="H101" s="62"/>
      <c r="I101" s="62"/>
      <c r="J101" s="74"/>
      <c r="K101" s="62"/>
      <c r="L101" s="62"/>
      <c r="M101" s="62"/>
      <c r="N101" s="62"/>
      <c r="O101" s="62"/>
      <c r="P101" s="62"/>
      <c r="Q101" s="62"/>
      <c r="R101" s="62"/>
      <c r="S101" s="74"/>
      <c r="Z101" s="46" t="e">
        <f>VLOOKUP($A101,'240718'!$A:$C,3,0)</f>
        <v>#N/A</v>
      </c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55"/>
    </row>
    <row r="102" spans="1:43" ht="35.1" customHeight="1" x14ac:dyDescent="0.35">
      <c r="A102" s="66" t="s">
        <v>93</v>
      </c>
      <c r="B102" s="62" t="e">
        <f>VLOOKUP($A102,'240718'!$A:$B,2,0)</f>
        <v>#N/A</v>
      </c>
      <c r="C102" s="62"/>
      <c r="D102" s="62"/>
      <c r="E102" s="62" t="e">
        <f>VLOOKUP($A102,'140818'!$A:$B,2,0)</f>
        <v>#N/A</v>
      </c>
      <c r="F102" s="62" t="e">
        <f>VLOOKUP($A102,'210818'!$A:$B,2,0)</f>
        <v>#N/A</v>
      </c>
      <c r="G102" s="62">
        <f>VLOOKUP($A102,'280818'!$A:$B,2,0)</f>
        <v>0</v>
      </c>
      <c r="H102" s="62"/>
      <c r="I102" s="62"/>
      <c r="J102" s="73"/>
      <c r="K102" s="62"/>
      <c r="L102" s="62"/>
      <c r="M102" s="62"/>
      <c r="N102" s="62"/>
      <c r="O102" s="62"/>
      <c r="P102" s="62"/>
      <c r="Q102" s="62"/>
      <c r="R102" s="62"/>
      <c r="S102" s="73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54"/>
    </row>
    <row r="103" spans="1:43" ht="35.1" customHeight="1" x14ac:dyDescent="0.35">
      <c r="A103" s="66" t="s">
        <v>94</v>
      </c>
      <c r="B103" s="62"/>
      <c r="C103" s="62" t="e">
        <f>VLOOKUP($A103,'310718'!$A:$B,2,0)</f>
        <v>#N/A</v>
      </c>
      <c r="D103" s="62"/>
      <c r="E103" s="62" t="e">
        <f>VLOOKUP($A103,'140818'!$A:$B,2,0)</f>
        <v>#N/A</v>
      </c>
      <c r="F103" s="62"/>
      <c r="G103" s="62">
        <f>VLOOKUP($A103,'280818'!$A:$B,2,0)</f>
        <v>0</v>
      </c>
      <c r="H103" s="62"/>
      <c r="I103" s="62"/>
      <c r="J103" s="74"/>
      <c r="K103" s="62"/>
      <c r="L103" s="62"/>
      <c r="M103" s="62"/>
      <c r="N103" s="62"/>
      <c r="O103" s="62"/>
      <c r="P103" s="62"/>
      <c r="Q103" s="62"/>
      <c r="R103" s="62"/>
      <c r="S103" s="74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55"/>
    </row>
    <row r="104" spans="1:43" ht="35.1" customHeight="1" x14ac:dyDescent="0.35">
      <c r="A104" s="66" t="s">
        <v>95</v>
      </c>
      <c r="B104" s="62" t="e">
        <f>VLOOKUP($A104,'240718'!$A:$B,2,0)</f>
        <v>#N/A</v>
      </c>
      <c r="C104" s="62"/>
      <c r="D104" s="62"/>
      <c r="E104" s="62"/>
      <c r="F104" s="62"/>
      <c r="G104" s="62"/>
      <c r="H104" s="62"/>
      <c r="I104" s="62"/>
      <c r="J104" s="74"/>
      <c r="K104" s="62"/>
      <c r="L104" s="62"/>
      <c r="M104" s="62"/>
      <c r="N104" s="62"/>
      <c r="O104" s="62"/>
      <c r="P104" s="62"/>
      <c r="Q104" s="62"/>
      <c r="R104" s="62"/>
      <c r="S104" s="74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55"/>
    </row>
    <row r="105" spans="1:43" ht="35.1" customHeight="1" x14ac:dyDescent="0.35">
      <c r="A105" s="66" t="s">
        <v>96</v>
      </c>
      <c r="B105" s="62"/>
      <c r="C105" s="62"/>
      <c r="D105" s="62"/>
      <c r="E105" s="62"/>
      <c r="F105" s="62"/>
      <c r="G105" s="62"/>
      <c r="H105" s="62"/>
      <c r="I105" s="62"/>
      <c r="J105" s="74"/>
      <c r="K105" s="62"/>
      <c r="L105" s="62"/>
      <c r="M105" s="62"/>
      <c r="N105" s="62"/>
      <c r="O105" s="62"/>
      <c r="P105" s="62"/>
      <c r="Q105" s="62"/>
      <c r="R105" s="62"/>
      <c r="S105" s="74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55"/>
    </row>
    <row r="106" spans="1:43" ht="35.1" customHeight="1" x14ac:dyDescent="0.35">
      <c r="A106" s="66" t="s">
        <v>24</v>
      </c>
      <c r="B106" s="62">
        <f>VLOOKUP($A106,'240718'!$A:$B,2,0)</f>
        <v>0</v>
      </c>
      <c r="C106" s="62"/>
      <c r="D106" s="62"/>
      <c r="E106" s="62"/>
      <c r="F106" s="62"/>
      <c r="G106" s="62"/>
      <c r="H106" s="62"/>
      <c r="I106" s="62">
        <f ca="1">VLOOKUP($A106,'110918'!$A:$B,2,0)</f>
        <v>0</v>
      </c>
      <c r="J106" s="73"/>
      <c r="K106" s="62"/>
      <c r="L106" s="62"/>
      <c r="M106" s="62"/>
      <c r="N106" s="62"/>
      <c r="O106" s="62"/>
      <c r="P106" s="62"/>
      <c r="Q106" s="62"/>
      <c r="R106" s="62"/>
      <c r="S106" s="73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54"/>
    </row>
    <row r="107" spans="1:43" ht="35.1" customHeight="1" x14ac:dyDescent="0.35">
      <c r="A107" s="66" t="s">
        <v>25</v>
      </c>
      <c r="B107" s="62"/>
      <c r="C107" s="62"/>
      <c r="D107" s="62"/>
      <c r="E107" s="62"/>
      <c r="F107" s="62"/>
      <c r="G107" s="62"/>
      <c r="H107" s="62"/>
      <c r="I107" s="62"/>
      <c r="J107" s="74"/>
      <c r="K107" s="62">
        <f ca="1">VLOOKUP($A107,'250918'!$A:$B,2,0)</f>
        <v>0</v>
      </c>
      <c r="L107" s="62">
        <f ca="1">VLOOKUP($A107,'021018'!$A:$B,2,0)</f>
        <v>2.6076388888888885E-2</v>
      </c>
      <c r="M107" s="62">
        <f ca="1">VLOOKUP($A107,'091018'!$A:$B,2,0)</f>
        <v>2.6296296296296293E-2</v>
      </c>
      <c r="N107" s="62"/>
      <c r="O107" s="62">
        <f>VLOOKUP($A107,'231018'!$A:$B,2,0)</f>
        <v>2.5405092592592594E-2</v>
      </c>
      <c r="P107" s="62"/>
      <c r="Q107" s="62"/>
      <c r="R107" s="62"/>
      <c r="S107" s="74"/>
      <c r="Z107" s="46"/>
      <c r="AA107" s="46"/>
      <c r="AB107" s="46"/>
      <c r="AC107" s="46"/>
      <c r="AD107" s="46"/>
      <c r="AE107" s="46"/>
      <c r="AF107" s="46"/>
      <c r="AG107" s="46">
        <f ca="1">VLOOKUP($A107,'110918'!$A:$C,3,0)</f>
        <v>0</v>
      </c>
      <c r="AH107" s="46"/>
      <c r="AI107" s="46"/>
      <c r="AJ107" s="46"/>
      <c r="AK107" s="46"/>
      <c r="AL107" s="46"/>
      <c r="AM107" s="46"/>
      <c r="AN107" s="46"/>
      <c r="AO107" s="46"/>
      <c r="AP107" s="46"/>
      <c r="AQ107" s="55"/>
    </row>
    <row r="108" spans="1:43" ht="33" customHeight="1" x14ac:dyDescent="0.35">
      <c r="A108" s="66" t="s">
        <v>41</v>
      </c>
      <c r="B108" s="62"/>
      <c r="C108" s="62"/>
      <c r="D108" s="62"/>
      <c r="E108" s="62"/>
      <c r="F108" s="62" t="e">
        <f>VLOOKUP($A108,'210818'!$A:$B,2,0)</f>
        <v>#N/A</v>
      </c>
      <c r="G108" s="62"/>
      <c r="H108" s="62"/>
      <c r="I108" s="62"/>
      <c r="J108" s="72"/>
      <c r="K108" s="62"/>
      <c r="L108" s="62">
        <f ca="1">VLOOKUP($A108,'021018'!$A:$B,2,0)</f>
        <v>2.4664351851851851E-2</v>
      </c>
      <c r="M108" s="62"/>
      <c r="N108" s="62"/>
      <c r="O108" s="62"/>
      <c r="P108" s="62"/>
      <c r="Q108" s="62"/>
      <c r="R108" s="62"/>
      <c r="S108" s="72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53"/>
    </row>
    <row r="109" spans="1:43" ht="33" customHeight="1" x14ac:dyDescent="0.35">
      <c r="A109" s="66" t="s">
        <v>29</v>
      </c>
      <c r="B109" s="62"/>
      <c r="C109" s="62"/>
      <c r="D109" s="62"/>
      <c r="E109" s="62"/>
      <c r="F109" s="62"/>
      <c r="G109" s="62"/>
      <c r="H109" s="62"/>
      <c r="I109" s="62"/>
      <c r="J109" s="72"/>
      <c r="K109" s="62"/>
      <c r="L109" s="62"/>
      <c r="M109" s="62"/>
      <c r="N109" s="62"/>
      <c r="O109" s="62"/>
      <c r="P109" s="62"/>
      <c r="Q109" s="62"/>
      <c r="R109" s="62"/>
      <c r="S109" s="72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53"/>
    </row>
    <row r="110" spans="1:43" ht="35.1" customHeight="1" x14ac:dyDescent="0.35">
      <c r="A110" s="66" t="s">
        <v>97</v>
      </c>
      <c r="B110" s="62"/>
      <c r="C110" s="62"/>
      <c r="D110" s="62"/>
      <c r="E110" s="62"/>
      <c r="F110" s="62"/>
      <c r="G110" s="62">
        <f>VLOOKUP($A110,'280818'!$A:$B,2,0)</f>
        <v>0</v>
      </c>
      <c r="H110" s="62"/>
      <c r="I110" s="62"/>
      <c r="J110" s="74"/>
      <c r="K110" s="62"/>
      <c r="L110" s="62"/>
      <c r="M110" s="62"/>
      <c r="N110" s="62"/>
      <c r="O110" s="62"/>
      <c r="P110" s="62"/>
      <c r="Q110" s="62"/>
      <c r="R110" s="62"/>
      <c r="S110" s="74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55"/>
    </row>
    <row r="111" spans="1:43" ht="35.1" customHeight="1" x14ac:dyDescent="0.35">
      <c r="A111" s="66" t="s">
        <v>26</v>
      </c>
      <c r="B111" s="62"/>
      <c r="C111" s="62"/>
      <c r="D111" s="62"/>
      <c r="E111" s="62"/>
      <c r="F111" s="62"/>
      <c r="G111" s="62"/>
      <c r="H111" s="62"/>
      <c r="I111" s="62"/>
      <c r="J111" s="74"/>
      <c r="K111" s="62"/>
      <c r="L111" s="62"/>
      <c r="M111" s="62"/>
      <c r="N111" s="62"/>
      <c r="O111" s="62"/>
      <c r="P111" s="62"/>
      <c r="Q111" s="62"/>
      <c r="R111" s="62"/>
      <c r="S111" s="74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55"/>
    </row>
    <row r="112" spans="1:43" ht="35.1" customHeight="1" x14ac:dyDescent="0.35">
      <c r="A112" s="66" t="s">
        <v>98</v>
      </c>
      <c r="B112" s="62" t="e">
        <f>VLOOKUP($A112,'240718'!$A:$B,2,0)</f>
        <v>#N/A</v>
      </c>
      <c r="C112" s="62"/>
      <c r="D112" s="62"/>
      <c r="E112" s="62"/>
      <c r="F112" s="62"/>
      <c r="G112" s="62"/>
      <c r="H112" s="62">
        <f>VLOOKUP($A112,'040918'!$A:$B,2,0)</f>
        <v>1.6284722222222223</v>
      </c>
      <c r="I112" s="62"/>
      <c r="J112" s="74"/>
      <c r="K112" s="62"/>
      <c r="L112" s="62"/>
      <c r="M112" s="62"/>
      <c r="N112" s="62"/>
      <c r="O112" s="62"/>
      <c r="P112" s="62"/>
      <c r="Q112" s="62"/>
      <c r="R112" s="62"/>
      <c r="S112" s="74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55"/>
    </row>
    <row r="113" spans="1:43" ht="35.1" customHeight="1" x14ac:dyDescent="0.35">
      <c r="A113" s="66" t="s">
        <v>146</v>
      </c>
      <c r="B113" s="62"/>
      <c r="C113" s="62"/>
      <c r="D113" s="62"/>
      <c r="E113" s="62"/>
      <c r="F113" s="62"/>
      <c r="G113" s="62"/>
      <c r="H113" s="62"/>
      <c r="I113" s="62"/>
      <c r="J113" s="73"/>
      <c r="K113" s="62"/>
      <c r="L113" s="62"/>
      <c r="M113" s="62"/>
      <c r="N113" s="62"/>
      <c r="O113" s="62"/>
      <c r="P113" s="62"/>
      <c r="Q113" s="62"/>
      <c r="R113" s="62"/>
      <c r="S113" s="73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54"/>
    </row>
    <row r="114" spans="1:43" ht="35.1" customHeight="1" x14ac:dyDescent="0.35">
      <c r="A114" s="66" t="s">
        <v>99</v>
      </c>
      <c r="B114" s="62"/>
      <c r="C114" s="62"/>
      <c r="D114" s="62"/>
      <c r="E114" s="62"/>
      <c r="F114" s="62"/>
      <c r="G114" s="62"/>
      <c r="H114" s="62"/>
      <c r="I114" s="62"/>
      <c r="J114" s="73"/>
      <c r="K114" s="62"/>
      <c r="L114" s="62"/>
      <c r="M114" s="62"/>
      <c r="N114" s="62"/>
      <c r="O114" s="62"/>
      <c r="P114" s="62"/>
      <c r="Q114" s="62"/>
      <c r="R114" s="62"/>
      <c r="S114" s="73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54"/>
    </row>
    <row r="115" spans="1:43" ht="35.1" customHeight="1" x14ac:dyDescent="0.35">
      <c r="A115" s="66" t="s">
        <v>133</v>
      </c>
      <c r="B115" s="62"/>
      <c r="C115" s="62"/>
      <c r="D115" s="62"/>
      <c r="E115" s="62"/>
      <c r="F115" s="62"/>
      <c r="G115" s="62"/>
      <c r="H115" s="62"/>
      <c r="I115" s="62"/>
      <c r="J115" s="73"/>
      <c r="K115" s="62">
        <f ca="1">VLOOKUP($A115,'250918'!$A:$B,2,0)</f>
        <v>1.3486111111111112</v>
      </c>
      <c r="L115" s="62"/>
      <c r="M115" s="62"/>
      <c r="N115" s="62"/>
      <c r="O115" s="62">
        <f>VLOOKUP($A115,'231018'!$A:$B,2,0)</f>
        <v>2.2025462962962958E-2</v>
      </c>
      <c r="P115" s="62"/>
      <c r="Q115" s="62"/>
      <c r="R115" s="62"/>
      <c r="S115" s="73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54"/>
    </row>
    <row r="116" spans="1:43" ht="35.1" customHeight="1" x14ac:dyDescent="0.35">
      <c r="A116" s="66" t="s">
        <v>100</v>
      </c>
      <c r="B116" s="62"/>
      <c r="C116" s="62"/>
      <c r="D116" s="62">
        <f>VLOOKUP($A116,'070818'!$A:$B,2,0)</f>
        <v>0</v>
      </c>
      <c r="E116" s="62" t="e">
        <f>VLOOKUP($A116,'140818'!$A:$B,2,0)</f>
        <v>#N/A</v>
      </c>
      <c r="F116" s="62"/>
      <c r="G116" s="62"/>
      <c r="H116" s="62"/>
      <c r="I116" s="62"/>
      <c r="J116" s="74"/>
      <c r="K116" s="62"/>
      <c r="L116" s="62"/>
      <c r="M116" s="62"/>
      <c r="N116" s="62"/>
      <c r="O116" s="62"/>
      <c r="P116" s="62"/>
      <c r="Q116" s="62"/>
      <c r="R116" s="62"/>
      <c r="S116" s="74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>
        <f>VLOOKUP($A116,'231018'!$A:$C,3,0)</f>
        <v>2.461805555555556E-2</v>
      </c>
      <c r="AN116" s="46"/>
      <c r="AO116" s="46"/>
      <c r="AP116" s="46"/>
      <c r="AQ116" s="55"/>
    </row>
    <row r="117" spans="1:43" ht="35.1" customHeight="1" x14ac:dyDescent="0.35">
      <c r="A117" s="66" t="s">
        <v>27</v>
      </c>
      <c r="B117" s="62"/>
      <c r="C117" s="62"/>
      <c r="D117" s="62"/>
      <c r="E117" s="62"/>
      <c r="F117" s="62"/>
      <c r="G117" s="62"/>
      <c r="H117" s="62"/>
      <c r="I117" s="62"/>
      <c r="J117" s="74"/>
      <c r="K117" s="62"/>
      <c r="L117" s="62"/>
      <c r="M117" s="62"/>
      <c r="N117" s="62"/>
      <c r="O117" s="62"/>
      <c r="P117" s="62"/>
      <c r="Q117" s="62"/>
      <c r="R117" s="62"/>
      <c r="S117" s="74"/>
      <c r="Z117" s="46"/>
      <c r="AA117" s="46" t="e">
        <f>VLOOKUP($A117,'310718'!$A:$C,3,0)</f>
        <v>#N/A</v>
      </c>
      <c r="AB117" s="46">
        <f>VLOOKUP($A117,'070818'!$A:$C,3,0)</f>
        <v>0</v>
      </c>
      <c r="AC117" s="46" t="e">
        <f>VLOOKUP($A117,'140818'!$A:$C,3,0)</f>
        <v>#N/A</v>
      </c>
      <c r="AD117" s="46" t="e">
        <f>VLOOKUP($A117,'210818'!$A:$C,3,0)</f>
        <v>#N/A</v>
      </c>
      <c r="AE117" s="46">
        <f>VLOOKUP($A117,'280818'!$A:$C,3,0)</f>
        <v>0</v>
      </c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55"/>
    </row>
    <row r="118" spans="1:43" ht="35.1" customHeight="1" x14ac:dyDescent="0.35">
      <c r="A118" s="66" t="s">
        <v>101</v>
      </c>
      <c r="B118" s="62"/>
      <c r="C118" s="62"/>
      <c r="D118" s="62"/>
      <c r="E118" s="62"/>
      <c r="F118" s="62"/>
      <c r="G118" s="62"/>
      <c r="H118" s="62">
        <f>VLOOKUP($A118,'040918'!$A:$B,2,0)</f>
        <v>1.6284722222222223</v>
      </c>
      <c r="I118" s="62"/>
      <c r="J118" s="74"/>
      <c r="K118" s="62"/>
      <c r="L118" s="62"/>
      <c r="M118" s="62"/>
      <c r="N118" s="62"/>
      <c r="O118" s="62"/>
      <c r="P118" s="62"/>
      <c r="Q118" s="62"/>
      <c r="R118" s="62"/>
      <c r="S118" s="74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55"/>
    </row>
    <row r="119" spans="1:43" ht="35.1" customHeight="1" x14ac:dyDescent="0.35">
      <c r="A119" s="66" t="s">
        <v>155</v>
      </c>
      <c r="B119" s="62"/>
      <c r="C119" s="62"/>
      <c r="D119" s="62"/>
      <c r="E119" s="62"/>
      <c r="F119" s="62"/>
      <c r="G119" s="62"/>
      <c r="H119" s="62">
        <f>VLOOKUP($A119,'040918'!$A:$B,2,0)</f>
        <v>1.2916666666666667</v>
      </c>
      <c r="I119" s="62"/>
      <c r="J119" s="73"/>
      <c r="K119" s="62"/>
      <c r="L119" s="62"/>
      <c r="M119" s="62"/>
      <c r="N119" s="62"/>
      <c r="O119" s="62"/>
      <c r="P119" s="62"/>
      <c r="Q119" s="62"/>
      <c r="R119" s="62"/>
      <c r="S119" s="73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54"/>
    </row>
    <row r="120" spans="1:43" ht="35.1" customHeight="1" x14ac:dyDescent="0.35">
      <c r="A120" s="66" t="s">
        <v>102</v>
      </c>
      <c r="B120" s="62"/>
      <c r="C120" s="62"/>
      <c r="D120" s="62"/>
      <c r="E120" s="62"/>
      <c r="F120" s="62"/>
      <c r="G120" s="62"/>
      <c r="H120" s="62"/>
      <c r="I120" s="62"/>
      <c r="J120" s="74"/>
      <c r="K120" s="62"/>
      <c r="L120" s="62"/>
      <c r="M120" s="62"/>
      <c r="N120" s="62"/>
      <c r="O120" s="62"/>
      <c r="P120" s="62"/>
      <c r="Q120" s="62"/>
      <c r="R120" s="62"/>
      <c r="S120" s="74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55"/>
    </row>
    <row r="121" spans="1:43" ht="35.1" customHeight="1" x14ac:dyDescent="0.35">
      <c r="A121" s="66" t="s">
        <v>103</v>
      </c>
      <c r="B121" s="62"/>
      <c r="C121" s="62"/>
      <c r="D121" s="62"/>
      <c r="E121" s="62"/>
      <c r="F121" s="62"/>
      <c r="G121" s="62"/>
      <c r="H121" s="62"/>
      <c r="I121" s="62"/>
      <c r="J121" s="74"/>
      <c r="K121" s="62"/>
      <c r="L121" s="62"/>
      <c r="M121" s="62">
        <f ca="1">VLOOKUP($A121,'091018'!$A:$B,2,0)</f>
        <v>2.0543981481481479E-2</v>
      </c>
      <c r="N121" s="62"/>
      <c r="O121" s="62">
        <f>VLOOKUP($A121,'231018'!$A:$B,2,0)</f>
        <v>2.0682870370370372E-2</v>
      </c>
      <c r="P121" s="62"/>
      <c r="Q121" s="62"/>
      <c r="R121" s="62"/>
      <c r="S121" s="74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55"/>
    </row>
    <row r="122" spans="1:43" ht="35.1" customHeight="1" x14ac:dyDescent="0.35">
      <c r="A122" s="66" t="s">
        <v>32</v>
      </c>
      <c r="B122" s="62"/>
      <c r="C122" s="62"/>
      <c r="D122" s="62"/>
      <c r="E122" s="62"/>
      <c r="F122" s="62"/>
      <c r="G122" s="62"/>
      <c r="H122" s="62"/>
      <c r="I122" s="62"/>
      <c r="J122" s="74"/>
      <c r="K122" s="62"/>
      <c r="L122" s="62"/>
      <c r="M122" s="62"/>
      <c r="N122" s="62"/>
      <c r="O122" s="62"/>
      <c r="P122" s="62"/>
      <c r="Q122" s="62"/>
      <c r="R122" s="62"/>
      <c r="S122" s="74"/>
      <c r="Z122" s="46"/>
      <c r="AA122" s="46"/>
      <c r="AB122" s="46"/>
      <c r="AC122" s="46"/>
      <c r="AD122" s="46"/>
      <c r="AE122" s="46"/>
      <c r="AF122" s="46">
        <f>VLOOKUP($A122,'040918'!$A:$C,3,0)</f>
        <v>1.7805555555555557</v>
      </c>
      <c r="AG122" s="46"/>
      <c r="AH122" s="46"/>
      <c r="AI122" s="46">
        <f ca="1">VLOOKUP($A122,'250918'!$A:$C,3,0)</f>
        <v>1.784027777777778</v>
      </c>
      <c r="AJ122" s="46">
        <f ca="1">VLOOKUP($A122,'021018'!$A:$C,3,0)</f>
        <v>2.991898148148148E-2</v>
      </c>
      <c r="AK122" s="46"/>
      <c r="AL122" s="46"/>
      <c r="AM122" s="46">
        <f>VLOOKUP($A122,'231018'!$A:$C,3,0)</f>
        <v>2.6979166666666669E-2</v>
      </c>
      <c r="AN122" s="46"/>
      <c r="AO122" s="46"/>
      <c r="AP122" s="46"/>
      <c r="AQ122" s="55"/>
    </row>
    <row r="123" spans="1:43" ht="35.1" customHeight="1" x14ac:dyDescent="0.35">
      <c r="A123" s="66" t="s">
        <v>173</v>
      </c>
      <c r="B123" s="62"/>
      <c r="C123" s="62"/>
      <c r="D123" s="62"/>
      <c r="E123" s="62"/>
      <c r="F123" s="62"/>
      <c r="G123" s="62"/>
      <c r="H123" s="62"/>
      <c r="I123" s="62" t="e">
        <f ca="1">VLOOKUP($A123,'110918'!$A:$B,2,0)</f>
        <v>#N/A</v>
      </c>
      <c r="J123" s="74"/>
      <c r="K123" s="62"/>
      <c r="L123" s="62">
        <f ca="1">VLOOKUP($A123,'021018'!$A:$B,2,0)</f>
        <v>2.1180555555555553E-2</v>
      </c>
      <c r="M123" s="62"/>
      <c r="N123" s="62">
        <f ca="1">VLOOKUP($A123,'161018'!$A:$B,2,0)</f>
        <v>1.7210648148148149E-2</v>
      </c>
      <c r="O123" s="62"/>
      <c r="P123" s="62"/>
      <c r="Q123" s="62"/>
      <c r="R123" s="62"/>
      <c r="S123" s="74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55"/>
    </row>
    <row r="124" spans="1:43" ht="35.1" customHeight="1" x14ac:dyDescent="0.35">
      <c r="A124" s="66" t="s">
        <v>104</v>
      </c>
      <c r="B124" s="62"/>
      <c r="C124" s="62"/>
      <c r="D124" s="62"/>
      <c r="E124" s="62"/>
      <c r="F124" s="62"/>
      <c r="G124" s="62"/>
      <c r="H124" s="62">
        <f>VLOOKUP($A124,'040918'!$A:$B,2,0)</f>
        <v>1.1354166666666667</v>
      </c>
      <c r="I124" s="62"/>
      <c r="J124" s="73"/>
      <c r="K124" s="62"/>
      <c r="L124" s="62"/>
      <c r="M124" s="62"/>
      <c r="N124" s="62"/>
      <c r="O124" s="62"/>
      <c r="P124" s="62"/>
      <c r="Q124" s="62"/>
      <c r="R124" s="62"/>
      <c r="S124" s="73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54"/>
    </row>
    <row r="125" spans="1:43" ht="35.1" customHeight="1" x14ac:dyDescent="0.35">
      <c r="A125" s="66" t="s">
        <v>105</v>
      </c>
      <c r="B125" s="62"/>
      <c r="C125" s="62"/>
      <c r="D125" s="62"/>
      <c r="E125" s="62"/>
      <c r="F125" s="62"/>
      <c r="G125" s="62"/>
      <c r="H125" s="62"/>
      <c r="I125" s="62"/>
      <c r="J125" s="73"/>
      <c r="K125" s="62"/>
      <c r="L125" s="62"/>
      <c r="M125" s="62"/>
      <c r="N125" s="62"/>
      <c r="O125" s="62"/>
      <c r="P125" s="62"/>
      <c r="Q125" s="62"/>
      <c r="R125" s="62"/>
      <c r="S125" s="73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54"/>
    </row>
    <row r="126" spans="1:43" ht="35.1" customHeight="1" x14ac:dyDescent="0.35">
      <c r="A126" s="66" t="s">
        <v>106</v>
      </c>
      <c r="B126" s="62"/>
      <c r="C126" s="62"/>
      <c r="D126" s="62"/>
      <c r="E126" s="62"/>
      <c r="F126" s="62"/>
      <c r="G126" s="62"/>
      <c r="H126" s="62"/>
      <c r="I126" s="62"/>
      <c r="J126" s="74"/>
      <c r="K126" s="62"/>
      <c r="L126" s="62"/>
      <c r="M126" s="62"/>
      <c r="N126" s="62"/>
      <c r="O126" s="62"/>
      <c r="P126" s="62"/>
      <c r="Q126" s="62"/>
      <c r="R126" s="62"/>
      <c r="S126" s="74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55"/>
    </row>
    <row r="127" spans="1:43" ht="35.1" customHeight="1" x14ac:dyDescent="0.35">
      <c r="A127" s="66" t="s">
        <v>107</v>
      </c>
      <c r="B127" s="62"/>
      <c r="C127" s="62"/>
      <c r="D127" s="62"/>
      <c r="E127" s="62"/>
      <c r="F127" s="62"/>
      <c r="G127" s="62"/>
      <c r="H127" s="62"/>
      <c r="I127" s="62"/>
      <c r="J127" s="74"/>
      <c r="K127" s="62"/>
      <c r="L127" s="62"/>
      <c r="M127" s="62"/>
      <c r="N127" s="62"/>
      <c r="O127" s="62"/>
      <c r="P127" s="62"/>
      <c r="Q127" s="62"/>
      <c r="R127" s="62"/>
      <c r="S127" s="74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55"/>
    </row>
    <row r="128" spans="1:43" ht="35.1" customHeight="1" x14ac:dyDescent="0.35">
      <c r="A128" s="66" t="s">
        <v>108</v>
      </c>
      <c r="B128" s="62"/>
      <c r="C128" s="62"/>
      <c r="D128" s="62"/>
      <c r="E128" s="62"/>
      <c r="F128" s="62"/>
      <c r="G128" s="62"/>
      <c r="H128" s="62"/>
      <c r="I128" s="62"/>
      <c r="J128" s="73"/>
      <c r="K128" s="62"/>
      <c r="L128" s="62"/>
      <c r="M128" s="62"/>
      <c r="N128" s="62"/>
      <c r="O128" s="62"/>
      <c r="P128" s="62"/>
      <c r="Q128" s="62"/>
      <c r="R128" s="62"/>
      <c r="S128" s="73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54"/>
    </row>
    <row r="129" spans="1:43" ht="35.1" customHeight="1" x14ac:dyDescent="0.35">
      <c r="A129" s="66" t="s">
        <v>109</v>
      </c>
      <c r="B129" s="62"/>
      <c r="C129" s="62"/>
      <c r="D129" s="62"/>
      <c r="E129" s="62"/>
      <c r="F129" s="62"/>
      <c r="G129" s="62"/>
      <c r="H129" s="62">
        <f>VLOOKUP($A129,'040918'!$A:$B,2,0)</f>
        <v>1.3118055555555557</v>
      </c>
      <c r="I129" s="62"/>
      <c r="J129" s="74"/>
      <c r="K129" s="62"/>
      <c r="L129" s="62"/>
      <c r="M129" s="62"/>
      <c r="N129" s="62"/>
      <c r="O129" s="62"/>
      <c r="P129" s="62"/>
      <c r="Q129" s="62"/>
      <c r="R129" s="62"/>
      <c r="S129" s="74"/>
      <c r="Z129" s="46"/>
      <c r="AA129" s="46"/>
      <c r="AB129" s="46"/>
      <c r="AC129" s="46"/>
      <c r="AD129" s="46"/>
      <c r="AE129" s="46"/>
      <c r="AF129" s="46"/>
      <c r="AG129" s="46">
        <f ca="1">VLOOKUP($A129,'110918'!$A:$C,3,0)</f>
        <v>0</v>
      </c>
      <c r="AH129" s="46"/>
      <c r="AI129" s="46"/>
      <c r="AJ129" s="46"/>
      <c r="AK129" s="46"/>
      <c r="AL129" s="46"/>
      <c r="AM129" s="46"/>
      <c r="AN129" s="46"/>
      <c r="AO129" s="46"/>
      <c r="AP129" s="46"/>
      <c r="AQ129" s="55"/>
    </row>
    <row r="130" spans="1:43" ht="35.1" customHeight="1" x14ac:dyDescent="0.35">
      <c r="A130" s="66" t="s">
        <v>163</v>
      </c>
      <c r="B130" s="62" t="e">
        <f>VLOOKUP($A130,'240718'!$A:$B,2,0)</f>
        <v>#N/A</v>
      </c>
      <c r="C130" s="62"/>
      <c r="D130" s="62"/>
      <c r="E130" s="62"/>
      <c r="F130" s="62"/>
      <c r="G130" s="62"/>
      <c r="H130" s="62"/>
      <c r="I130" s="62"/>
      <c r="J130" s="73"/>
      <c r="K130" s="62"/>
      <c r="L130" s="62"/>
      <c r="M130" s="62"/>
      <c r="N130" s="62"/>
      <c r="O130" s="62"/>
      <c r="P130" s="62"/>
      <c r="Q130" s="62"/>
      <c r="R130" s="62"/>
      <c r="S130" s="73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54"/>
    </row>
    <row r="131" spans="1:43" ht="35.1" customHeight="1" x14ac:dyDescent="0.35">
      <c r="A131" s="66" t="s">
        <v>110</v>
      </c>
      <c r="B131" s="62"/>
      <c r="C131" s="62"/>
      <c r="D131" s="62"/>
      <c r="E131" s="62"/>
      <c r="F131" s="62"/>
      <c r="G131" s="62"/>
      <c r="H131" s="62"/>
      <c r="I131" s="62"/>
      <c r="J131" s="73"/>
      <c r="K131" s="62"/>
      <c r="L131" s="62"/>
      <c r="M131" s="62"/>
      <c r="N131" s="62"/>
      <c r="O131" s="62"/>
      <c r="P131" s="62"/>
      <c r="Q131" s="62"/>
      <c r="R131" s="62"/>
      <c r="S131" s="73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54"/>
    </row>
    <row r="132" spans="1:43" ht="35.1" customHeight="1" x14ac:dyDescent="0.35">
      <c r="A132" s="66" t="s">
        <v>111</v>
      </c>
      <c r="B132" s="62"/>
      <c r="C132" s="62"/>
      <c r="D132" s="62"/>
      <c r="E132" s="62"/>
      <c r="F132" s="62"/>
      <c r="G132" s="62"/>
      <c r="H132" s="62"/>
      <c r="I132" s="62"/>
      <c r="J132" s="74"/>
      <c r="K132" s="62"/>
      <c r="L132" s="62"/>
      <c r="M132" s="62"/>
      <c r="N132" s="62"/>
      <c r="O132" s="62"/>
      <c r="P132" s="62"/>
      <c r="Q132" s="62"/>
      <c r="R132" s="62"/>
      <c r="S132" s="74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55"/>
    </row>
    <row r="133" spans="1:43" ht="35.1" customHeight="1" x14ac:dyDescent="0.35">
      <c r="A133" s="66" t="s">
        <v>112</v>
      </c>
      <c r="B133" s="62"/>
      <c r="C133" s="62"/>
      <c r="D133" s="62"/>
      <c r="E133" s="62" t="e">
        <f>VLOOKUP($A133,'140818'!$A:$B,2,0)</f>
        <v>#N/A</v>
      </c>
      <c r="F133" s="62"/>
      <c r="G133" s="62"/>
      <c r="H133" s="62"/>
      <c r="I133" s="62"/>
      <c r="J133" s="74"/>
      <c r="K133" s="62"/>
      <c r="L133" s="62"/>
      <c r="M133" s="62"/>
      <c r="N133" s="62"/>
      <c r="O133" s="62"/>
      <c r="P133" s="62"/>
      <c r="Q133" s="62"/>
      <c r="R133" s="62"/>
      <c r="S133" s="74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55"/>
    </row>
    <row r="134" spans="1:43" ht="35.1" customHeight="1" x14ac:dyDescent="0.35">
      <c r="A134" s="66" t="s">
        <v>113</v>
      </c>
      <c r="B134" s="62"/>
      <c r="C134" s="62"/>
      <c r="D134" s="62"/>
      <c r="E134" s="62"/>
      <c r="F134" s="62"/>
      <c r="G134" s="62"/>
      <c r="H134" s="62"/>
      <c r="I134" s="62"/>
      <c r="J134" s="73"/>
      <c r="K134" s="62">
        <f ca="1">VLOOKUP($A134,'250918'!$A:$B,2,0)</f>
        <v>0</v>
      </c>
      <c r="L134" s="62"/>
      <c r="M134" s="62"/>
      <c r="N134" s="62"/>
      <c r="O134" s="62"/>
      <c r="P134" s="62"/>
      <c r="Q134" s="62"/>
      <c r="R134" s="62"/>
      <c r="S134" s="73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54"/>
    </row>
    <row r="135" spans="1:43" ht="35.1" customHeight="1" x14ac:dyDescent="0.35">
      <c r="A135" s="70" t="s">
        <v>114</v>
      </c>
      <c r="B135" s="62"/>
      <c r="C135" s="62"/>
      <c r="D135" s="62"/>
      <c r="E135" s="62"/>
      <c r="F135" s="62"/>
      <c r="G135" s="62"/>
      <c r="H135" s="62"/>
      <c r="I135" s="62">
        <f ca="1">VLOOKUP($A135,'110918'!$A:$B,2,0)</f>
        <v>0</v>
      </c>
      <c r="J135" s="74"/>
      <c r="K135" s="62"/>
      <c r="L135" s="62"/>
      <c r="M135" s="62"/>
      <c r="N135" s="62"/>
      <c r="O135" s="62"/>
      <c r="P135" s="62">
        <f>VLOOKUP($A135,'301018'!$A:$B,2,0)</f>
        <v>2.4155092592592589E-2</v>
      </c>
      <c r="Q135" s="62"/>
      <c r="R135" s="62"/>
      <c r="S135" s="74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55"/>
    </row>
    <row r="136" spans="1:43" ht="35.1" customHeight="1" x14ac:dyDescent="0.35">
      <c r="A136" s="66" t="s">
        <v>28</v>
      </c>
      <c r="B136" s="62"/>
      <c r="C136" s="62"/>
      <c r="D136" s="62"/>
      <c r="E136" s="62"/>
      <c r="F136" s="62"/>
      <c r="G136" s="62"/>
      <c r="H136" s="62">
        <f>VLOOKUP($A136,'040918'!$A:$B,2,0)</f>
        <v>1.5055555555555555</v>
      </c>
      <c r="I136" s="62"/>
      <c r="J136" s="74"/>
      <c r="K136" s="62"/>
      <c r="L136" s="62">
        <f ca="1">VLOOKUP($A136,'021018'!$A:$B,2,0)</f>
        <v>2.5486111111111112E-2</v>
      </c>
      <c r="M136" s="62"/>
      <c r="N136" s="62"/>
      <c r="O136" s="62"/>
      <c r="P136" s="62"/>
      <c r="Q136" s="62"/>
      <c r="R136" s="62"/>
      <c r="S136" s="74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55"/>
    </row>
    <row r="137" spans="1:43" ht="35.1" customHeight="1" x14ac:dyDescent="0.35">
      <c r="A137" s="66" t="s">
        <v>115</v>
      </c>
      <c r="B137" s="62"/>
      <c r="C137" s="62" t="e">
        <f>VLOOKUP($A137,'310718'!$A:$B,2,0)</f>
        <v>#N/A</v>
      </c>
      <c r="D137" s="62"/>
      <c r="E137" s="62"/>
      <c r="F137" s="62"/>
      <c r="G137" s="62"/>
      <c r="H137" s="62"/>
      <c r="I137" s="62"/>
      <c r="J137" s="73"/>
      <c r="K137" s="62"/>
      <c r="L137" s="62"/>
      <c r="M137" s="62"/>
      <c r="N137" s="62"/>
      <c r="O137" s="62"/>
      <c r="P137" s="62"/>
      <c r="Q137" s="62"/>
      <c r="R137" s="62"/>
      <c r="S137" s="73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54"/>
    </row>
    <row r="138" spans="1:43" ht="35.1" customHeight="1" x14ac:dyDescent="0.35">
      <c r="A138" s="66" t="s">
        <v>116</v>
      </c>
      <c r="B138" s="62"/>
      <c r="C138" s="62"/>
      <c r="D138" s="62"/>
      <c r="E138" s="62"/>
      <c r="F138" s="62"/>
      <c r="G138" s="62"/>
      <c r="H138" s="62"/>
      <c r="I138" s="62"/>
      <c r="J138" s="73"/>
      <c r="K138" s="62"/>
      <c r="L138" s="62"/>
      <c r="M138" s="62"/>
      <c r="N138" s="62"/>
      <c r="O138" s="62"/>
      <c r="P138" s="62"/>
      <c r="Q138" s="62"/>
      <c r="R138" s="62"/>
      <c r="S138" s="73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  <c r="AN138" s="46"/>
      <c r="AO138" s="46"/>
      <c r="AP138" s="46"/>
      <c r="AQ138" s="54"/>
    </row>
    <row r="139" spans="1:43" ht="35.1" customHeight="1" x14ac:dyDescent="0.35">
      <c r="A139" s="66" t="s">
        <v>117</v>
      </c>
      <c r="B139" s="62"/>
      <c r="C139" s="62"/>
      <c r="D139" s="62"/>
      <c r="E139" s="62"/>
      <c r="F139" s="62"/>
      <c r="G139" s="62"/>
      <c r="H139" s="62"/>
      <c r="I139" s="62"/>
      <c r="J139" s="73"/>
      <c r="K139" s="62"/>
      <c r="L139" s="62"/>
      <c r="M139" s="62"/>
      <c r="N139" s="62"/>
      <c r="O139" s="62"/>
      <c r="P139" s="62"/>
      <c r="Q139" s="62"/>
      <c r="R139" s="62"/>
      <c r="S139" s="73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  <c r="AN139" s="46"/>
      <c r="AO139" s="46"/>
      <c r="AP139" s="46"/>
      <c r="AQ139" s="54"/>
    </row>
    <row r="140" spans="1:43" ht="35.1" customHeight="1" x14ac:dyDescent="0.35">
      <c r="A140" s="66" t="s">
        <v>118</v>
      </c>
      <c r="B140" s="62"/>
      <c r="C140" s="62"/>
      <c r="D140" s="62"/>
      <c r="E140" s="62"/>
      <c r="F140" s="62"/>
      <c r="G140" s="62"/>
      <c r="H140" s="62"/>
      <c r="I140" s="62"/>
      <c r="J140" s="74"/>
      <c r="K140" s="62">
        <f ca="1">VLOOKUP($A140,'250918'!$A:$B,2,0)</f>
        <v>0</v>
      </c>
      <c r="L140" s="62"/>
      <c r="M140" s="62"/>
      <c r="N140" s="62"/>
      <c r="O140" s="62"/>
      <c r="P140" s="62"/>
      <c r="Q140" s="62"/>
      <c r="R140" s="62"/>
      <c r="S140" s="74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55"/>
    </row>
    <row r="141" spans="1:43" ht="35.1" customHeight="1" x14ac:dyDescent="0.35">
      <c r="A141" s="76" t="s">
        <v>119</v>
      </c>
      <c r="B141" s="62"/>
      <c r="C141" s="62"/>
      <c r="D141" s="62"/>
      <c r="E141" s="62"/>
      <c r="F141" s="62"/>
      <c r="G141" s="62"/>
      <c r="H141" s="62">
        <f>VLOOKUP($A141,'040918'!$A:$B,2,0)</f>
        <v>1.3118055555555557</v>
      </c>
      <c r="I141" s="62"/>
      <c r="J141" s="77"/>
      <c r="K141" s="62"/>
      <c r="L141" s="62"/>
      <c r="M141" s="62"/>
      <c r="N141" s="62"/>
      <c r="O141" s="62">
        <f>VLOOKUP($A141,'231018'!$A:$B,2,0)</f>
        <v>1.5590277777777778E-2</v>
      </c>
      <c r="P141" s="62"/>
      <c r="Q141" s="62"/>
      <c r="R141" s="62"/>
      <c r="S141" s="77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>
        <f>VLOOKUP($A141,'301018'!$A:$C,3,0)</f>
        <v>3.4791666666666672E-2</v>
      </c>
      <c r="AO141" s="46"/>
      <c r="AP141" s="46"/>
      <c r="AQ141" s="57"/>
    </row>
    <row r="142" spans="1:43" ht="35.1" customHeight="1" x14ac:dyDescent="0.35">
      <c r="A142" s="76" t="s">
        <v>120</v>
      </c>
      <c r="B142" s="62"/>
      <c r="C142" s="62"/>
      <c r="D142" s="62"/>
      <c r="E142" s="62"/>
      <c r="F142" s="62"/>
      <c r="G142" s="62"/>
      <c r="H142" s="62"/>
      <c r="I142" s="62"/>
      <c r="J142" s="77"/>
      <c r="K142" s="62"/>
      <c r="L142" s="62"/>
      <c r="M142" s="62"/>
      <c r="N142" s="62"/>
      <c r="O142" s="62"/>
      <c r="P142" s="62"/>
      <c r="Q142" s="62"/>
      <c r="R142" s="62"/>
      <c r="S142" s="77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  <c r="AN142" s="46"/>
      <c r="AO142" s="46"/>
      <c r="AP142" s="46"/>
      <c r="AQ142" s="57"/>
    </row>
    <row r="143" spans="1:43" ht="35.1" customHeight="1" x14ac:dyDescent="0.35">
      <c r="A143" s="76" t="s">
        <v>40</v>
      </c>
      <c r="B143" s="62"/>
      <c r="C143" s="62"/>
      <c r="D143" s="62"/>
      <c r="E143" s="62"/>
      <c r="F143" s="62"/>
      <c r="G143" s="62"/>
      <c r="H143" s="62"/>
      <c r="I143" s="62"/>
      <c r="J143" s="77"/>
      <c r="K143" s="62"/>
      <c r="L143" s="62"/>
      <c r="M143" s="62"/>
      <c r="N143" s="62"/>
      <c r="O143" s="62">
        <f>VLOOKUP($A143,'231018'!$A:$B,2,0)</f>
        <v>1.9421296296296294E-2</v>
      </c>
      <c r="P143" s="62">
        <f>VLOOKUP($A143,'301018'!$A:$B,2,0)</f>
        <v>1.8865740740740742E-2</v>
      </c>
      <c r="Q143" s="62"/>
      <c r="R143" s="62"/>
      <c r="S143" s="77"/>
      <c r="Z143" s="46"/>
      <c r="AA143" s="46"/>
      <c r="AB143" s="46"/>
      <c r="AC143" s="46"/>
      <c r="AD143" s="46"/>
      <c r="AE143" s="46"/>
      <c r="AF143" s="46">
        <f>VLOOKUP($A143,'040918'!$A:$C,3,0)</f>
        <v>1.95</v>
      </c>
      <c r="AG143" s="46"/>
      <c r="AH143" s="46"/>
      <c r="AI143" s="46"/>
      <c r="AJ143" s="46"/>
      <c r="AK143" s="46"/>
      <c r="AL143" s="46"/>
      <c r="AM143" s="46"/>
      <c r="AN143" s="46"/>
      <c r="AO143" s="46"/>
      <c r="AP143" s="46"/>
      <c r="AQ143" s="57"/>
    </row>
    <row r="144" spans="1:43" ht="35.1" customHeight="1" x14ac:dyDescent="0.35">
      <c r="A144" s="76" t="s">
        <v>121</v>
      </c>
      <c r="B144" s="62"/>
      <c r="C144" s="62"/>
      <c r="D144" s="62"/>
      <c r="E144" s="62"/>
      <c r="F144" s="62"/>
      <c r="G144" s="62"/>
      <c r="H144" s="62"/>
      <c r="I144" s="62"/>
      <c r="J144" s="77"/>
      <c r="K144" s="62"/>
      <c r="L144" s="62"/>
      <c r="M144" s="62"/>
      <c r="N144" s="62"/>
      <c r="O144" s="62"/>
      <c r="P144" s="62"/>
      <c r="Q144" s="62"/>
      <c r="R144" s="62"/>
      <c r="S144" s="77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  <c r="AQ144" s="57"/>
    </row>
    <row r="145" spans="1:43" ht="35.1" customHeight="1" x14ac:dyDescent="0.35">
      <c r="A145" s="76" t="s">
        <v>158</v>
      </c>
      <c r="B145" s="62"/>
      <c r="C145" s="62"/>
      <c r="D145" s="62"/>
      <c r="E145" s="62"/>
      <c r="F145" s="62"/>
      <c r="G145" s="62"/>
      <c r="H145" s="62"/>
      <c r="I145" s="62"/>
      <c r="J145" s="77"/>
      <c r="K145" s="62"/>
      <c r="L145" s="62"/>
      <c r="M145" s="62"/>
      <c r="N145" s="62"/>
      <c r="O145" s="62"/>
      <c r="P145" s="62"/>
      <c r="Q145" s="62"/>
      <c r="R145" s="62"/>
      <c r="S145" s="77"/>
      <c r="Z145" s="46"/>
      <c r="AA145" s="46"/>
      <c r="AB145" s="46"/>
      <c r="AC145" s="46"/>
      <c r="AD145" s="46"/>
      <c r="AE145" s="46"/>
      <c r="AF145" s="46">
        <f>VLOOKUP($A145,'040918'!$A:$C,3,0)</f>
        <v>1.7916666666666667</v>
      </c>
      <c r="AG145" s="46"/>
      <c r="AH145" s="46"/>
      <c r="AI145" s="46"/>
      <c r="AJ145" s="46"/>
      <c r="AK145" s="46"/>
      <c r="AL145" s="46"/>
      <c r="AM145" s="46"/>
      <c r="AN145" s="46"/>
      <c r="AO145" s="46"/>
      <c r="AP145" s="46"/>
      <c r="AQ145" s="57"/>
    </row>
    <row r="146" spans="1:43" ht="35.1" customHeight="1" x14ac:dyDescent="0.35">
      <c r="A146" s="76" t="s">
        <v>122</v>
      </c>
      <c r="B146" s="62"/>
      <c r="C146" s="62"/>
      <c r="D146" s="62"/>
      <c r="E146" s="62"/>
      <c r="F146" s="62"/>
      <c r="G146" s="62"/>
      <c r="H146" s="62"/>
      <c r="I146" s="62"/>
      <c r="J146" s="77"/>
      <c r="K146" s="62"/>
      <c r="L146" s="62"/>
      <c r="M146" s="62"/>
      <c r="N146" s="62"/>
      <c r="O146" s="62"/>
      <c r="P146" s="62"/>
      <c r="Q146" s="62"/>
      <c r="R146" s="62"/>
      <c r="S146" s="77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  <c r="AN146" s="46"/>
      <c r="AO146" s="46"/>
      <c r="AP146" s="46"/>
      <c r="AQ146" s="57"/>
    </row>
    <row r="147" spans="1:43" ht="35.1" customHeight="1" x14ac:dyDescent="0.35">
      <c r="A147" s="76" t="s">
        <v>123</v>
      </c>
      <c r="B147" s="62"/>
      <c r="C147" s="62"/>
      <c r="D147" s="62"/>
      <c r="E147" s="62"/>
      <c r="F147" s="62"/>
      <c r="G147" s="62"/>
      <c r="H147" s="62"/>
      <c r="I147" s="62"/>
      <c r="J147" s="77"/>
      <c r="K147" s="62"/>
      <c r="L147" s="62"/>
      <c r="M147" s="62"/>
      <c r="N147" s="62"/>
      <c r="O147" s="62"/>
      <c r="P147" s="62"/>
      <c r="Q147" s="62"/>
      <c r="R147" s="62"/>
      <c r="S147" s="77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  <c r="AN147" s="46"/>
      <c r="AO147" s="46"/>
      <c r="AP147" s="46"/>
      <c r="AQ147" s="57"/>
    </row>
    <row r="148" spans="1:43" ht="35.1" customHeight="1" x14ac:dyDescent="0.35">
      <c r="A148" s="76" t="s">
        <v>124</v>
      </c>
      <c r="B148" s="62"/>
      <c r="C148" s="62"/>
      <c r="D148" s="62"/>
      <c r="E148" s="62"/>
      <c r="F148" s="62"/>
      <c r="G148" s="62">
        <f>VLOOKUP($A148,'280818'!$A:$B,2,0)</f>
        <v>0</v>
      </c>
      <c r="H148" s="62"/>
      <c r="I148" s="62"/>
      <c r="J148" s="77"/>
      <c r="K148" s="62"/>
      <c r="L148" s="62"/>
      <c r="M148" s="62"/>
      <c r="N148" s="62"/>
      <c r="O148" s="62"/>
      <c r="P148" s="62"/>
      <c r="Q148" s="62"/>
      <c r="R148" s="62"/>
      <c r="S148" s="77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  <c r="AM148" s="46"/>
      <c r="AN148" s="46"/>
      <c r="AO148" s="46"/>
      <c r="AP148" s="46"/>
      <c r="AQ148" s="57"/>
    </row>
    <row r="149" spans="1:43" ht="35.1" customHeight="1" x14ac:dyDescent="0.35">
      <c r="A149" s="76" t="s">
        <v>125</v>
      </c>
      <c r="B149" s="62"/>
      <c r="C149" s="62"/>
      <c r="D149" s="62"/>
      <c r="E149" s="62"/>
      <c r="F149" s="62"/>
      <c r="G149" s="62"/>
      <c r="H149" s="62"/>
      <c r="I149" s="62"/>
      <c r="J149" s="77"/>
      <c r="K149" s="62">
        <f ca="1">VLOOKUP($A149,'250918'!$A:$B,2,0)</f>
        <v>0</v>
      </c>
      <c r="L149" s="62"/>
      <c r="M149" s="62"/>
      <c r="N149" s="62"/>
      <c r="O149" s="62"/>
      <c r="P149" s="62"/>
      <c r="Q149" s="62"/>
      <c r="R149" s="62"/>
      <c r="S149" s="77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  <c r="AM149" s="46"/>
      <c r="AN149" s="46"/>
      <c r="AO149" s="46"/>
      <c r="AP149" s="46"/>
      <c r="AQ149" s="57"/>
    </row>
    <row r="150" spans="1:43" ht="35.1" customHeight="1" x14ac:dyDescent="0.35">
      <c r="A150" s="76" t="s">
        <v>126</v>
      </c>
      <c r="B150" s="62"/>
      <c r="C150" s="62"/>
      <c r="D150" s="62"/>
      <c r="E150" s="62"/>
      <c r="F150" s="62"/>
      <c r="G150" s="62"/>
      <c r="H150" s="62"/>
      <c r="I150" s="62"/>
      <c r="J150" s="77"/>
      <c r="K150" s="62"/>
      <c r="L150" s="62"/>
      <c r="M150" s="62"/>
      <c r="N150" s="62"/>
      <c r="O150" s="62"/>
      <c r="P150" s="62"/>
      <c r="Q150" s="62"/>
      <c r="R150" s="62"/>
      <c r="S150" s="77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57"/>
    </row>
    <row r="151" spans="1:43" ht="35.1" customHeight="1" x14ac:dyDescent="0.35">
      <c r="A151" s="76" t="s">
        <v>127</v>
      </c>
      <c r="B151" s="62"/>
      <c r="C151" s="62"/>
      <c r="D151" s="62"/>
      <c r="E151" s="62"/>
      <c r="F151" s="62"/>
      <c r="G151" s="62"/>
      <c r="H151" s="62"/>
      <c r="I151" s="62"/>
      <c r="J151" s="77"/>
      <c r="K151" s="62"/>
      <c r="L151" s="62"/>
      <c r="M151" s="62"/>
      <c r="N151" s="62"/>
      <c r="O151" s="62"/>
      <c r="P151" s="62"/>
      <c r="Q151" s="62"/>
      <c r="R151" s="62"/>
      <c r="S151" s="77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  <c r="AN151" s="46"/>
      <c r="AO151" s="46"/>
      <c r="AP151" s="46"/>
      <c r="AQ151" s="57"/>
    </row>
    <row r="152" spans="1:43" ht="35.1" customHeight="1" x14ac:dyDescent="0.35">
      <c r="A152" s="76" t="s">
        <v>157</v>
      </c>
      <c r="B152" s="62"/>
      <c r="C152" s="62"/>
      <c r="D152" s="62"/>
      <c r="E152" s="62"/>
      <c r="F152" s="62"/>
      <c r="G152" s="62"/>
      <c r="H152" s="62">
        <f>VLOOKUP($A152,'040918'!$A:$B,2,0)</f>
        <v>1.4583333333333333</v>
      </c>
      <c r="I152" s="62"/>
      <c r="J152" s="77"/>
      <c r="K152" s="62"/>
      <c r="L152" s="62"/>
      <c r="M152" s="62">
        <f ca="1">VLOOKUP($A152,'091018'!$A:$B,2,0)</f>
        <v>2.5405092592592594E-2</v>
      </c>
      <c r="N152" s="62">
        <f ca="1">VLOOKUP($A152,'161018'!$A:$B,2,0)</f>
        <v>2.4074074074074071E-2</v>
      </c>
      <c r="O152" s="62">
        <f>VLOOKUP($A152,'231018'!$A:$B,2,0)</f>
        <v>2.2939814814814816E-2</v>
      </c>
      <c r="P152" s="62">
        <f>VLOOKUP($A152,'301018'!$A:$B,2,0)</f>
        <v>2.3993055555555556E-2</v>
      </c>
      <c r="Q152" s="62"/>
      <c r="R152" s="62"/>
      <c r="S152" s="77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  <c r="AN152" s="46"/>
      <c r="AO152" s="46"/>
      <c r="AP152" s="46"/>
      <c r="AQ152" s="57"/>
    </row>
    <row r="153" spans="1:43" ht="35.1" customHeight="1" x14ac:dyDescent="0.35">
      <c r="A153" s="76" t="s">
        <v>128</v>
      </c>
      <c r="B153" s="62"/>
      <c r="C153" s="62"/>
      <c r="D153" s="62"/>
      <c r="E153" s="62"/>
      <c r="F153" s="62"/>
      <c r="G153" s="62"/>
      <c r="H153" s="62"/>
      <c r="I153" s="62"/>
      <c r="J153" s="77"/>
      <c r="K153" s="62"/>
      <c r="L153" s="62"/>
      <c r="M153" s="62"/>
      <c r="N153" s="62"/>
      <c r="O153" s="62"/>
      <c r="P153" s="62"/>
      <c r="Q153" s="62"/>
      <c r="R153" s="62"/>
      <c r="S153" s="77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57"/>
    </row>
    <row r="154" spans="1:43" ht="35.1" customHeight="1" x14ac:dyDescent="0.35">
      <c r="A154" s="76" t="s">
        <v>151</v>
      </c>
      <c r="B154" s="62"/>
      <c r="C154" s="62"/>
      <c r="D154" s="62"/>
      <c r="E154" s="62"/>
      <c r="F154" s="62"/>
      <c r="G154" s="62"/>
      <c r="H154" s="62">
        <f>VLOOKUP($A154,'040918'!$A:$B,2,0)</f>
        <v>2.03125</v>
      </c>
      <c r="I154" s="62"/>
      <c r="J154" s="77"/>
      <c r="K154" s="62"/>
      <c r="L154" s="62"/>
      <c r="M154" s="62"/>
      <c r="N154" s="62"/>
      <c r="O154" s="62"/>
      <c r="P154" s="62"/>
      <c r="Q154" s="62"/>
      <c r="R154" s="62"/>
      <c r="S154" s="77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57"/>
    </row>
    <row r="155" spans="1:43" ht="35.1" customHeight="1" x14ac:dyDescent="0.35">
      <c r="A155" s="76" t="s">
        <v>129</v>
      </c>
      <c r="B155" s="62"/>
      <c r="C155" s="62"/>
      <c r="D155" s="62"/>
      <c r="E155" s="62"/>
      <c r="F155" s="62"/>
      <c r="G155" s="62"/>
      <c r="H155" s="62"/>
      <c r="I155" s="62"/>
      <c r="J155" s="77"/>
      <c r="K155" s="62"/>
      <c r="L155" s="62"/>
      <c r="M155" s="62"/>
      <c r="N155" s="62"/>
      <c r="O155" s="62"/>
      <c r="P155" s="62"/>
      <c r="Q155" s="62"/>
      <c r="R155" s="62"/>
      <c r="S155" s="77"/>
      <c r="Z155" s="46"/>
      <c r="AA155" s="46"/>
      <c r="AB155" s="46"/>
      <c r="AC155" s="46"/>
      <c r="AD155" s="46"/>
      <c r="AE155" s="46"/>
      <c r="AF155" s="46"/>
      <c r="AG155" s="46">
        <f ca="1">VLOOKUP($A155,'110918'!$A:$C,3,0)</f>
        <v>0</v>
      </c>
      <c r="AH155" s="46"/>
      <c r="AI155" s="46"/>
      <c r="AJ155" s="46"/>
      <c r="AK155" s="46"/>
      <c r="AL155" s="46"/>
      <c r="AM155" s="46"/>
      <c r="AN155" s="46"/>
      <c r="AO155" s="46"/>
      <c r="AP155" s="46"/>
      <c r="AQ155" s="57"/>
    </row>
    <row r="156" spans="1:43" ht="35.1" customHeight="1" x14ac:dyDescent="0.35">
      <c r="A156" s="76" t="s">
        <v>130</v>
      </c>
      <c r="B156" s="62"/>
      <c r="C156" s="62"/>
      <c r="D156" s="62"/>
      <c r="E156" s="62"/>
      <c r="F156" s="62"/>
      <c r="G156" s="62"/>
      <c r="H156" s="62"/>
      <c r="I156" s="62"/>
      <c r="J156" s="77"/>
      <c r="K156" s="62"/>
      <c r="L156" s="62"/>
      <c r="M156" s="62"/>
      <c r="N156" s="62"/>
      <c r="O156" s="62"/>
      <c r="P156" s="62"/>
      <c r="Q156" s="62"/>
      <c r="R156" s="62"/>
      <c r="S156" s="77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  <c r="AN156" s="46"/>
      <c r="AO156" s="46"/>
      <c r="AP156" s="46"/>
      <c r="AQ156" s="57"/>
    </row>
    <row r="157" spans="1:43" ht="35.1" customHeight="1" x14ac:dyDescent="0.35">
      <c r="A157" s="76"/>
      <c r="B157" s="62"/>
      <c r="C157" s="62"/>
      <c r="D157" s="62"/>
      <c r="E157" s="62"/>
      <c r="F157" s="62"/>
      <c r="G157" s="62"/>
      <c r="H157" s="62"/>
      <c r="I157" s="62"/>
      <c r="J157" s="77"/>
      <c r="K157" s="62"/>
      <c r="L157" s="77"/>
      <c r="M157" s="62"/>
      <c r="N157" s="62"/>
      <c r="O157" s="62"/>
      <c r="P157" s="62"/>
      <c r="Q157" s="62"/>
      <c r="R157" s="62"/>
      <c r="S157" s="77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  <c r="AN157" s="46"/>
      <c r="AO157" s="46"/>
      <c r="AP157" s="46"/>
      <c r="AQ157" s="57"/>
    </row>
    <row r="158" spans="1:43" ht="35.1" customHeight="1" x14ac:dyDescent="0.35">
      <c r="A158" s="76"/>
      <c r="B158" s="62"/>
      <c r="C158" s="62"/>
      <c r="D158" s="62"/>
      <c r="E158" s="62"/>
      <c r="F158" s="62"/>
      <c r="G158" s="62"/>
      <c r="H158" s="62"/>
      <c r="I158" s="62"/>
      <c r="J158" s="77"/>
      <c r="K158" s="62"/>
      <c r="L158" s="77"/>
      <c r="M158" s="62"/>
      <c r="N158" s="62"/>
      <c r="O158" s="62"/>
      <c r="P158" s="62"/>
      <c r="Q158" s="62"/>
      <c r="R158" s="62"/>
      <c r="S158" s="77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46"/>
      <c r="AN158" s="46"/>
      <c r="AO158" s="46"/>
      <c r="AP158" s="46"/>
      <c r="AQ158" s="57"/>
    </row>
    <row r="159" spans="1:43" ht="35.1" customHeight="1" x14ac:dyDescent="0.35">
      <c r="A159" s="76"/>
      <c r="B159" s="62"/>
      <c r="C159" s="62"/>
      <c r="D159" s="62"/>
      <c r="E159" s="62"/>
      <c r="F159" s="62"/>
      <c r="G159" s="62"/>
      <c r="H159" s="62"/>
      <c r="I159" s="62"/>
      <c r="J159" s="77"/>
      <c r="K159" s="62"/>
      <c r="L159" s="77"/>
      <c r="M159" s="62"/>
      <c r="N159" s="62"/>
      <c r="O159" s="62"/>
      <c r="P159" s="62"/>
      <c r="Q159" s="62"/>
      <c r="R159" s="62"/>
      <c r="S159" s="77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  <c r="AN159" s="46"/>
      <c r="AO159" s="46"/>
      <c r="AP159" s="46"/>
      <c r="AQ159" s="57"/>
    </row>
    <row r="166" spans="5:5" x14ac:dyDescent="0.2">
      <c r="E166" s="3" t="s">
        <v>140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152"/>
  <sheetViews>
    <sheetView zoomScaleNormal="100" workbookViewId="0">
      <selection activeCell="B9" sqref="B9:C10"/>
    </sheetView>
  </sheetViews>
  <sheetFormatPr defaultRowHeight="15" x14ac:dyDescent="0.25"/>
  <cols>
    <col min="1" max="1" width="51.140625" style="106" customWidth="1"/>
    <col min="2" max="3" width="20.140625" customWidth="1"/>
  </cols>
  <sheetData>
    <row r="1" spans="1:3" ht="15.75" x14ac:dyDescent="0.3">
      <c r="A1" s="101" t="s">
        <v>136</v>
      </c>
    </row>
    <row r="2" spans="1:3" ht="16.5" thickBot="1" x14ac:dyDescent="0.35">
      <c r="A2" s="107">
        <f ca="1">TODAY()-1</f>
        <v>43405</v>
      </c>
    </row>
    <row r="3" spans="1:3" ht="15.75" thickBot="1" x14ac:dyDescent="0.3">
      <c r="A3" s="108" t="s">
        <v>1</v>
      </c>
      <c r="B3" s="110" t="s">
        <v>2</v>
      </c>
      <c r="C3" s="111" t="s">
        <v>3</v>
      </c>
    </row>
    <row r="4" spans="1:3" x14ac:dyDescent="0.25">
      <c r="A4" s="112" t="s">
        <v>46</v>
      </c>
      <c r="B4" s="113"/>
      <c r="C4" s="114">
        <v>1.8020833333333333</v>
      </c>
    </row>
    <row r="5" spans="1:3" x14ac:dyDescent="0.25">
      <c r="A5" s="103" t="s">
        <v>165</v>
      </c>
      <c r="B5" s="109"/>
      <c r="C5" s="115">
        <v>1.7590277777777779</v>
      </c>
    </row>
    <row r="6" spans="1:3" x14ac:dyDescent="0.25">
      <c r="A6" s="103" t="s">
        <v>51</v>
      </c>
      <c r="B6" s="109"/>
      <c r="C6" s="115">
        <v>1.8805555555555555</v>
      </c>
    </row>
    <row r="7" spans="1:3" x14ac:dyDescent="0.25">
      <c r="A7" s="103" t="s">
        <v>166</v>
      </c>
      <c r="B7" s="109"/>
      <c r="C7" s="115">
        <v>1.6263888888888889</v>
      </c>
    </row>
    <row r="8" spans="1:3" x14ac:dyDescent="0.25">
      <c r="A8" s="103" t="s">
        <v>55</v>
      </c>
      <c r="B8" s="109"/>
      <c r="C8" s="115">
        <v>1.9895833333333333</v>
      </c>
    </row>
    <row r="9" spans="1:3" x14ac:dyDescent="0.25">
      <c r="A9" s="103" t="s">
        <v>164</v>
      </c>
      <c r="B9" s="109"/>
      <c r="C9" s="115">
        <v>1.7590277777777779</v>
      </c>
    </row>
    <row r="10" spans="1:3" x14ac:dyDescent="0.25">
      <c r="A10" s="103" t="s">
        <v>167</v>
      </c>
      <c r="B10" s="109">
        <v>1.4201388888888891</v>
      </c>
      <c r="C10" s="115"/>
    </row>
    <row r="11" spans="1:3" x14ac:dyDescent="0.25">
      <c r="A11" s="103" t="s">
        <v>61</v>
      </c>
      <c r="B11" s="109"/>
      <c r="C11" s="115">
        <v>1.75</v>
      </c>
    </row>
    <row r="12" spans="1:3" x14ac:dyDescent="0.25">
      <c r="A12" s="103" t="s">
        <v>62</v>
      </c>
      <c r="B12" s="109"/>
      <c r="C12" s="115">
        <v>1.4583333333333333</v>
      </c>
    </row>
    <row r="13" spans="1:3" x14ac:dyDescent="0.25">
      <c r="A13" s="103" t="s">
        <v>6</v>
      </c>
      <c r="B13" s="109">
        <v>1.14375</v>
      </c>
      <c r="C13" s="115"/>
    </row>
    <row r="14" spans="1:3" x14ac:dyDescent="0.25">
      <c r="A14" s="103" t="s">
        <v>7</v>
      </c>
      <c r="B14" s="109"/>
      <c r="C14" s="115">
        <v>2.0277777777777777</v>
      </c>
    </row>
    <row r="15" spans="1:3" x14ac:dyDescent="0.25">
      <c r="A15" s="103" t="s">
        <v>156</v>
      </c>
      <c r="B15" s="109">
        <v>1.4861111111111109</v>
      </c>
      <c r="C15" s="115"/>
    </row>
    <row r="16" spans="1:3" x14ac:dyDescent="0.25">
      <c r="A16" s="103" t="s">
        <v>9</v>
      </c>
      <c r="B16" s="109"/>
      <c r="C16" s="115">
        <v>2.3138888888888887</v>
      </c>
    </row>
    <row r="17" spans="1:3" x14ac:dyDescent="0.25">
      <c r="A17" s="103" t="s">
        <v>72</v>
      </c>
      <c r="B17" s="109">
        <v>1.1166666666666667</v>
      </c>
      <c r="C17" s="115"/>
    </row>
    <row r="18" spans="1:3" x14ac:dyDescent="0.25">
      <c r="A18" s="103" t="s">
        <v>43</v>
      </c>
      <c r="B18" s="109">
        <v>1.14375</v>
      </c>
      <c r="C18" s="115"/>
    </row>
    <row r="19" spans="1:3" x14ac:dyDescent="0.25">
      <c r="A19" s="103" t="s">
        <v>30</v>
      </c>
      <c r="B19" s="109"/>
      <c r="C19" s="115">
        <v>1.6145833333333333</v>
      </c>
    </row>
    <row r="20" spans="1:3" x14ac:dyDescent="0.25">
      <c r="A20" s="103" t="s">
        <v>10</v>
      </c>
      <c r="B20" s="109"/>
      <c r="C20" s="115">
        <v>2.3312500000000003</v>
      </c>
    </row>
    <row r="21" spans="1:3" x14ac:dyDescent="0.25">
      <c r="A21" s="103" t="s">
        <v>162</v>
      </c>
      <c r="B21" s="109"/>
      <c r="C21" s="115">
        <v>2.4958333333333331</v>
      </c>
    </row>
    <row r="22" spans="1:3" x14ac:dyDescent="0.25">
      <c r="A22" s="103" t="s">
        <v>78</v>
      </c>
      <c r="B22" s="109">
        <v>1.0277777777777779</v>
      </c>
      <c r="C22" s="115"/>
    </row>
    <row r="23" spans="1:3" x14ac:dyDescent="0.25">
      <c r="A23" s="103" t="s">
        <v>34</v>
      </c>
      <c r="B23" s="109"/>
      <c r="C23" s="115">
        <v>4.2349537037037033E-2</v>
      </c>
    </row>
    <row r="24" spans="1:3" x14ac:dyDescent="0.25">
      <c r="A24" s="103" t="s">
        <v>168</v>
      </c>
      <c r="B24" s="109">
        <v>1.1937499999999999</v>
      </c>
      <c r="C24" s="115"/>
    </row>
    <row r="25" spans="1:3" x14ac:dyDescent="0.25">
      <c r="A25" s="103" t="s">
        <v>18</v>
      </c>
      <c r="B25" s="109"/>
      <c r="C25" s="115">
        <v>1.9895833333333333</v>
      </c>
    </row>
    <row r="26" spans="1:3" x14ac:dyDescent="0.25">
      <c r="A26" s="103" t="s">
        <v>169</v>
      </c>
      <c r="B26" s="109">
        <v>1.4861111111111109</v>
      </c>
      <c r="C26" s="115"/>
    </row>
    <row r="27" spans="1:3" x14ac:dyDescent="0.25">
      <c r="A27" s="103" t="s">
        <v>25</v>
      </c>
      <c r="B27" s="109">
        <v>1.528472222222222</v>
      </c>
      <c r="C27" s="115"/>
    </row>
    <row r="28" spans="1:3" x14ac:dyDescent="0.25">
      <c r="A28" s="103" t="s">
        <v>41</v>
      </c>
      <c r="B28" s="109"/>
      <c r="C28" s="115">
        <v>2.4958333333333331</v>
      </c>
    </row>
    <row r="29" spans="1:3" x14ac:dyDescent="0.25">
      <c r="A29" s="103" t="s">
        <v>104</v>
      </c>
      <c r="B29" s="109">
        <v>1.1166666666666667</v>
      </c>
      <c r="C29" s="115"/>
    </row>
    <row r="30" spans="1:3" x14ac:dyDescent="0.25">
      <c r="A30" s="103" t="s">
        <v>163</v>
      </c>
      <c r="B30" s="109"/>
      <c r="C30" s="115">
        <v>1.7652777777777777</v>
      </c>
    </row>
    <row r="31" spans="1:3" x14ac:dyDescent="0.25">
      <c r="A31" s="103" t="s">
        <v>28</v>
      </c>
      <c r="B31" s="109">
        <v>1.5152777777777777</v>
      </c>
      <c r="C31" s="115"/>
    </row>
    <row r="32" spans="1:3" x14ac:dyDescent="0.25">
      <c r="A32" s="102" t="s">
        <v>47</v>
      </c>
      <c r="B32" s="109"/>
      <c r="C32" s="115"/>
    </row>
    <row r="33" spans="1:3" x14ac:dyDescent="0.25">
      <c r="A33" s="103" t="s">
        <v>48</v>
      </c>
      <c r="B33" s="109"/>
      <c r="C33" s="115"/>
    </row>
    <row r="34" spans="1:3" x14ac:dyDescent="0.25">
      <c r="A34" s="103" t="s">
        <v>141</v>
      </c>
      <c r="B34" s="109"/>
      <c r="C34" s="115"/>
    </row>
    <row r="35" spans="1:3" x14ac:dyDescent="0.25">
      <c r="A35" s="103" t="s">
        <v>132</v>
      </c>
      <c r="B35" s="109"/>
      <c r="C35" s="115"/>
    </row>
    <row r="36" spans="1:3" x14ac:dyDescent="0.25">
      <c r="A36" s="102" t="s">
        <v>49</v>
      </c>
      <c r="B36" s="109"/>
      <c r="C36" s="115"/>
    </row>
    <row r="37" spans="1:3" x14ac:dyDescent="0.25">
      <c r="A37" s="118" t="s">
        <v>50</v>
      </c>
      <c r="B37" s="109"/>
      <c r="C37" s="115"/>
    </row>
    <row r="38" spans="1:3" x14ac:dyDescent="0.25">
      <c r="A38" s="103" t="s">
        <v>4</v>
      </c>
      <c r="B38" s="109"/>
      <c r="C38" s="115"/>
    </row>
    <row r="39" spans="1:3" x14ac:dyDescent="0.25">
      <c r="A39" s="103" t="s">
        <v>52</v>
      </c>
      <c r="B39" s="109"/>
      <c r="C39" s="115"/>
    </row>
    <row r="40" spans="1:3" x14ac:dyDescent="0.25">
      <c r="A40" s="103" t="s">
        <v>53</v>
      </c>
      <c r="B40" s="109"/>
      <c r="C40" s="115"/>
    </row>
    <row r="41" spans="1:3" x14ac:dyDescent="0.25">
      <c r="A41" s="103" t="s">
        <v>54</v>
      </c>
      <c r="B41" s="109"/>
      <c r="C41" s="115"/>
    </row>
    <row r="42" spans="1:3" x14ac:dyDescent="0.25">
      <c r="A42" s="103" t="s">
        <v>56</v>
      </c>
      <c r="B42" s="109"/>
      <c r="C42" s="115"/>
    </row>
    <row r="43" spans="1:3" x14ac:dyDescent="0.25">
      <c r="A43" s="103" t="s">
        <v>150</v>
      </c>
      <c r="B43" s="109"/>
      <c r="C43" s="115"/>
    </row>
    <row r="44" spans="1:3" x14ac:dyDescent="0.25">
      <c r="A44" s="104" t="s">
        <v>5</v>
      </c>
      <c r="B44" s="109"/>
      <c r="C44" s="115"/>
    </row>
    <row r="45" spans="1:3" x14ac:dyDescent="0.25">
      <c r="A45" s="103" t="s">
        <v>57</v>
      </c>
      <c r="B45" s="109"/>
      <c r="C45" s="115"/>
    </row>
    <row r="46" spans="1:3" x14ac:dyDescent="0.25">
      <c r="A46" s="103" t="s">
        <v>147</v>
      </c>
      <c r="B46" s="109"/>
      <c r="C46" s="115"/>
    </row>
    <row r="47" spans="1:3" x14ac:dyDescent="0.25">
      <c r="A47" s="103" t="s">
        <v>160</v>
      </c>
      <c r="B47" s="109"/>
      <c r="C47" s="115"/>
    </row>
    <row r="48" spans="1:3" x14ac:dyDescent="0.25">
      <c r="A48" s="103" t="s">
        <v>58</v>
      </c>
      <c r="B48" s="109"/>
      <c r="C48" s="115"/>
    </row>
    <row r="49" spans="1:3" x14ac:dyDescent="0.25">
      <c r="A49" s="103" t="s">
        <v>59</v>
      </c>
      <c r="B49" s="109"/>
      <c r="C49" s="115"/>
    </row>
    <row r="50" spans="1:3" x14ac:dyDescent="0.25">
      <c r="A50" s="103" t="s">
        <v>60</v>
      </c>
      <c r="B50" s="109"/>
      <c r="C50" s="115"/>
    </row>
    <row r="51" spans="1:3" x14ac:dyDescent="0.25">
      <c r="A51" s="103" t="s">
        <v>63</v>
      </c>
      <c r="B51" s="109"/>
      <c r="C51" s="115"/>
    </row>
    <row r="52" spans="1:3" x14ac:dyDescent="0.25">
      <c r="A52" s="103" t="s">
        <v>64</v>
      </c>
      <c r="B52" s="109"/>
      <c r="C52" s="115"/>
    </row>
    <row r="53" spans="1:3" x14ac:dyDescent="0.25">
      <c r="A53" s="103" t="s">
        <v>152</v>
      </c>
      <c r="B53" s="109"/>
      <c r="C53" s="115"/>
    </row>
    <row r="54" spans="1:3" x14ac:dyDescent="0.25">
      <c r="A54" s="103" t="s">
        <v>65</v>
      </c>
      <c r="B54" s="109"/>
      <c r="C54" s="115"/>
    </row>
    <row r="55" spans="1:3" x14ac:dyDescent="0.25">
      <c r="A55" s="103" t="s">
        <v>66</v>
      </c>
      <c r="B55" s="109"/>
      <c r="C55" s="115"/>
    </row>
    <row r="56" spans="1:3" x14ac:dyDescent="0.25">
      <c r="A56" s="103" t="s">
        <v>67</v>
      </c>
      <c r="B56" s="109"/>
      <c r="C56" s="115"/>
    </row>
    <row r="57" spans="1:3" x14ac:dyDescent="0.25">
      <c r="A57" s="103" t="s">
        <v>8</v>
      </c>
      <c r="B57" s="109"/>
      <c r="C57" s="115"/>
    </row>
    <row r="58" spans="1:3" x14ac:dyDescent="0.25">
      <c r="A58" s="103" t="s">
        <v>68</v>
      </c>
      <c r="B58" s="109"/>
      <c r="C58" s="115"/>
    </row>
    <row r="59" spans="1:3" x14ac:dyDescent="0.25">
      <c r="A59" s="103" t="s">
        <v>69</v>
      </c>
      <c r="B59" s="109"/>
      <c r="C59" s="115"/>
    </row>
    <row r="60" spans="1:3" x14ac:dyDescent="0.25">
      <c r="A60" s="103" t="s">
        <v>70</v>
      </c>
      <c r="B60" s="109"/>
      <c r="C60" s="115"/>
    </row>
    <row r="61" spans="1:3" x14ac:dyDescent="0.25">
      <c r="A61" s="103" t="s">
        <v>71</v>
      </c>
      <c r="B61" s="109"/>
      <c r="C61" s="115"/>
    </row>
    <row r="62" spans="1:3" x14ac:dyDescent="0.25">
      <c r="A62" s="103" t="s">
        <v>73</v>
      </c>
      <c r="B62" s="109"/>
      <c r="C62" s="115"/>
    </row>
    <row r="63" spans="1:3" x14ac:dyDescent="0.25">
      <c r="A63" s="103" t="s">
        <v>74</v>
      </c>
      <c r="B63" s="109"/>
      <c r="C63" s="115"/>
    </row>
    <row r="64" spans="1:3" x14ac:dyDescent="0.25">
      <c r="A64" s="103" t="s">
        <v>75</v>
      </c>
      <c r="B64" s="109"/>
      <c r="C64" s="115"/>
    </row>
    <row r="65" spans="1:3" x14ac:dyDescent="0.25">
      <c r="A65" s="103" t="s">
        <v>31</v>
      </c>
      <c r="B65" s="109"/>
      <c r="C65" s="115"/>
    </row>
    <row r="66" spans="1:3" x14ac:dyDescent="0.25">
      <c r="A66" s="103" t="s">
        <v>76</v>
      </c>
      <c r="B66" s="109"/>
      <c r="C66" s="115"/>
    </row>
    <row r="67" spans="1:3" x14ac:dyDescent="0.25">
      <c r="A67" s="103" t="s">
        <v>77</v>
      </c>
      <c r="B67" s="109"/>
      <c r="C67" s="115"/>
    </row>
    <row r="68" spans="1:3" x14ac:dyDescent="0.25">
      <c r="A68" s="103" t="s">
        <v>11</v>
      </c>
      <c r="B68" s="109"/>
      <c r="C68" s="115"/>
    </row>
    <row r="69" spans="1:3" x14ac:dyDescent="0.25">
      <c r="A69" s="103" t="s">
        <v>13</v>
      </c>
      <c r="B69" s="109"/>
      <c r="C69" s="115"/>
    </row>
    <row r="70" spans="1:3" x14ac:dyDescent="0.25">
      <c r="A70" s="103" t="s">
        <v>33</v>
      </c>
      <c r="B70" s="109"/>
      <c r="C70" s="115"/>
    </row>
    <row r="71" spans="1:3" x14ac:dyDescent="0.25">
      <c r="A71" s="103" t="s">
        <v>14</v>
      </c>
      <c r="B71" s="109"/>
      <c r="C71" s="115"/>
    </row>
    <row r="72" spans="1:3" x14ac:dyDescent="0.25">
      <c r="A72" s="103" t="s">
        <v>15</v>
      </c>
      <c r="B72" s="109"/>
      <c r="C72" s="115"/>
    </row>
    <row r="73" spans="1:3" x14ac:dyDescent="0.25">
      <c r="A73" s="103" t="s">
        <v>79</v>
      </c>
      <c r="B73" s="109"/>
      <c r="C73" s="115"/>
    </row>
    <row r="74" spans="1:3" x14ac:dyDescent="0.25">
      <c r="A74" s="103" t="s">
        <v>16</v>
      </c>
      <c r="B74" s="109"/>
      <c r="C74" s="115"/>
    </row>
    <row r="75" spans="1:3" x14ac:dyDescent="0.25">
      <c r="A75" s="103" t="s">
        <v>80</v>
      </c>
      <c r="B75" s="109"/>
      <c r="C75" s="115"/>
    </row>
    <row r="76" spans="1:3" x14ac:dyDescent="0.25">
      <c r="A76" s="103" t="s">
        <v>81</v>
      </c>
      <c r="B76" s="109"/>
      <c r="C76" s="115"/>
    </row>
    <row r="77" spans="1:3" x14ac:dyDescent="0.25">
      <c r="A77" s="103" t="s">
        <v>82</v>
      </c>
      <c r="B77" s="109"/>
      <c r="C77" s="115"/>
    </row>
    <row r="78" spans="1:3" x14ac:dyDescent="0.25">
      <c r="A78" s="103" t="s">
        <v>83</v>
      </c>
      <c r="B78" s="109"/>
      <c r="C78" s="115"/>
    </row>
    <row r="79" spans="1:3" x14ac:dyDescent="0.25">
      <c r="A79" s="103" t="s">
        <v>35</v>
      </c>
      <c r="B79" s="109"/>
      <c r="C79" s="115"/>
    </row>
    <row r="80" spans="1:3" x14ac:dyDescent="0.25">
      <c r="A80" s="103" t="s">
        <v>84</v>
      </c>
      <c r="B80" s="109"/>
      <c r="C80" s="115"/>
    </row>
    <row r="81" spans="1:3" x14ac:dyDescent="0.25">
      <c r="A81" s="103" t="s">
        <v>85</v>
      </c>
      <c r="B81" s="109"/>
      <c r="C81" s="115"/>
    </row>
    <row r="82" spans="1:3" x14ac:dyDescent="0.25">
      <c r="A82" s="103" t="s">
        <v>36</v>
      </c>
      <c r="B82" s="109"/>
      <c r="C82" s="115"/>
    </row>
    <row r="83" spans="1:3" x14ac:dyDescent="0.25">
      <c r="A83" s="103" t="s">
        <v>17</v>
      </c>
      <c r="B83" s="109"/>
      <c r="C83" s="115"/>
    </row>
    <row r="84" spans="1:3" x14ac:dyDescent="0.25">
      <c r="A84" s="103" t="s">
        <v>42</v>
      </c>
      <c r="B84" s="109"/>
      <c r="C84" s="115"/>
    </row>
    <row r="85" spans="1:3" x14ac:dyDescent="0.25">
      <c r="A85" s="103" t="s">
        <v>86</v>
      </c>
      <c r="B85" s="109"/>
      <c r="C85" s="115"/>
    </row>
    <row r="86" spans="1:3" x14ac:dyDescent="0.25">
      <c r="A86" s="103" t="s">
        <v>87</v>
      </c>
      <c r="B86" s="109"/>
      <c r="C86" s="115"/>
    </row>
    <row r="87" spans="1:3" x14ac:dyDescent="0.25">
      <c r="A87" s="103" t="s">
        <v>37</v>
      </c>
      <c r="B87" s="109"/>
      <c r="C87" s="115"/>
    </row>
    <row r="88" spans="1:3" x14ac:dyDescent="0.25">
      <c r="A88" s="103" t="s">
        <v>88</v>
      </c>
      <c r="B88" s="109"/>
      <c r="C88" s="115"/>
    </row>
    <row r="89" spans="1:3" x14ac:dyDescent="0.25">
      <c r="A89" s="103" t="s">
        <v>38</v>
      </c>
      <c r="B89" s="109"/>
      <c r="C89" s="115"/>
    </row>
    <row r="90" spans="1:3" x14ac:dyDescent="0.25">
      <c r="A90" s="103" t="s">
        <v>89</v>
      </c>
      <c r="B90" s="109"/>
      <c r="C90" s="115"/>
    </row>
    <row r="91" spans="1:3" x14ac:dyDescent="0.25">
      <c r="A91" s="103" t="s">
        <v>148</v>
      </c>
      <c r="B91" s="109"/>
      <c r="C91" s="115"/>
    </row>
    <row r="92" spans="1:3" x14ac:dyDescent="0.25">
      <c r="A92" s="103" t="s">
        <v>159</v>
      </c>
      <c r="B92" s="109"/>
      <c r="C92" s="115"/>
    </row>
    <row r="93" spans="1:3" x14ac:dyDescent="0.25">
      <c r="A93" s="103" t="s">
        <v>19</v>
      </c>
      <c r="B93" s="109"/>
      <c r="C93" s="115"/>
    </row>
    <row r="94" spans="1:3" x14ac:dyDescent="0.25">
      <c r="A94" s="103" t="s">
        <v>20</v>
      </c>
      <c r="B94" s="109"/>
      <c r="C94" s="115"/>
    </row>
    <row r="95" spans="1:3" x14ac:dyDescent="0.25">
      <c r="A95" s="103" t="s">
        <v>90</v>
      </c>
      <c r="B95" s="109"/>
      <c r="C95" s="115"/>
    </row>
    <row r="96" spans="1:3" x14ac:dyDescent="0.25">
      <c r="A96" s="103" t="s">
        <v>91</v>
      </c>
      <c r="B96" s="109"/>
      <c r="C96" s="115"/>
    </row>
    <row r="97" spans="1:3" x14ac:dyDescent="0.25">
      <c r="A97" s="103" t="s">
        <v>21</v>
      </c>
      <c r="B97" s="109"/>
      <c r="C97" s="115"/>
    </row>
    <row r="98" spans="1:3" x14ac:dyDescent="0.25">
      <c r="A98" s="103" t="s">
        <v>39</v>
      </c>
      <c r="B98" s="109"/>
      <c r="C98" s="115"/>
    </row>
    <row r="99" spans="1:3" x14ac:dyDescent="0.25">
      <c r="A99" s="103" t="s">
        <v>22</v>
      </c>
      <c r="B99" s="109"/>
      <c r="C99" s="115"/>
    </row>
    <row r="100" spans="1:3" x14ac:dyDescent="0.25">
      <c r="A100" s="103" t="s">
        <v>23</v>
      </c>
      <c r="B100" s="109"/>
      <c r="C100" s="115"/>
    </row>
    <row r="101" spans="1:3" x14ac:dyDescent="0.25">
      <c r="A101" s="103" t="s">
        <v>92</v>
      </c>
      <c r="B101" s="109"/>
      <c r="C101" s="115"/>
    </row>
    <row r="102" spans="1:3" x14ac:dyDescent="0.25">
      <c r="A102" s="103" t="s">
        <v>93</v>
      </c>
      <c r="B102" s="109"/>
      <c r="C102" s="115"/>
    </row>
    <row r="103" spans="1:3" x14ac:dyDescent="0.25">
      <c r="A103" s="103" t="s">
        <v>94</v>
      </c>
      <c r="B103" s="109"/>
      <c r="C103" s="115"/>
    </row>
    <row r="104" spans="1:3" x14ac:dyDescent="0.25">
      <c r="A104" s="103" t="s">
        <v>95</v>
      </c>
      <c r="B104" s="109"/>
      <c r="C104" s="115"/>
    </row>
    <row r="105" spans="1:3" x14ac:dyDescent="0.25">
      <c r="A105" s="103" t="s">
        <v>96</v>
      </c>
      <c r="B105" s="109"/>
      <c r="C105" s="115"/>
    </row>
    <row r="106" spans="1:3" x14ac:dyDescent="0.25">
      <c r="A106" s="103" t="s">
        <v>24</v>
      </c>
      <c r="B106" s="109"/>
      <c r="C106" s="115"/>
    </row>
    <row r="107" spans="1:3" x14ac:dyDescent="0.25">
      <c r="A107" s="103" t="s">
        <v>29</v>
      </c>
      <c r="B107" s="109"/>
      <c r="C107" s="115"/>
    </row>
    <row r="108" spans="1:3" x14ac:dyDescent="0.25">
      <c r="A108" s="103" t="s">
        <v>97</v>
      </c>
      <c r="B108" s="109"/>
      <c r="C108" s="115"/>
    </row>
    <row r="109" spans="1:3" x14ac:dyDescent="0.25">
      <c r="A109" s="103" t="s">
        <v>26</v>
      </c>
      <c r="B109" s="109"/>
      <c r="C109" s="115"/>
    </row>
    <row r="110" spans="1:3" x14ac:dyDescent="0.25">
      <c r="A110" s="103" t="s">
        <v>98</v>
      </c>
      <c r="B110" s="109"/>
      <c r="C110" s="115"/>
    </row>
    <row r="111" spans="1:3" x14ac:dyDescent="0.25">
      <c r="A111" s="103" t="s">
        <v>146</v>
      </c>
      <c r="B111" s="109"/>
      <c r="C111" s="115"/>
    </row>
    <row r="112" spans="1:3" x14ac:dyDescent="0.25">
      <c r="A112" s="103" t="s">
        <v>99</v>
      </c>
      <c r="B112" s="109"/>
      <c r="C112" s="115"/>
    </row>
    <row r="113" spans="1:3" x14ac:dyDescent="0.25">
      <c r="A113" s="103" t="s">
        <v>133</v>
      </c>
      <c r="B113" s="109"/>
      <c r="C113" s="115"/>
    </row>
    <row r="114" spans="1:3" x14ac:dyDescent="0.25">
      <c r="A114" s="103" t="s">
        <v>100</v>
      </c>
      <c r="B114" s="109"/>
      <c r="C114" s="115"/>
    </row>
    <row r="115" spans="1:3" x14ac:dyDescent="0.25">
      <c r="A115" s="103" t="s">
        <v>27</v>
      </c>
      <c r="B115" s="109"/>
      <c r="C115" s="115"/>
    </row>
    <row r="116" spans="1:3" x14ac:dyDescent="0.25">
      <c r="A116" s="103" t="s">
        <v>101</v>
      </c>
      <c r="B116" s="109"/>
      <c r="C116" s="115"/>
    </row>
    <row r="117" spans="1:3" x14ac:dyDescent="0.25">
      <c r="A117" s="103" t="s">
        <v>155</v>
      </c>
      <c r="B117" s="109"/>
      <c r="C117" s="115"/>
    </row>
    <row r="118" spans="1:3" x14ac:dyDescent="0.25">
      <c r="A118" s="103" t="s">
        <v>102</v>
      </c>
      <c r="B118" s="109"/>
      <c r="C118" s="115"/>
    </row>
    <row r="119" spans="1:3" x14ac:dyDescent="0.25">
      <c r="A119" s="103" t="s">
        <v>103</v>
      </c>
      <c r="B119" s="109"/>
      <c r="C119" s="115"/>
    </row>
    <row r="120" spans="1:3" x14ac:dyDescent="0.25">
      <c r="A120" s="103" t="s">
        <v>32</v>
      </c>
      <c r="B120" s="109"/>
      <c r="C120" s="115"/>
    </row>
    <row r="121" spans="1:3" x14ac:dyDescent="0.25">
      <c r="A121" s="103" t="s">
        <v>105</v>
      </c>
      <c r="B121" s="109"/>
      <c r="C121" s="115"/>
    </row>
    <row r="122" spans="1:3" x14ac:dyDescent="0.25">
      <c r="A122" s="103" t="s">
        <v>106</v>
      </c>
      <c r="B122" s="109"/>
      <c r="C122" s="115"/>
    </row>
    <row r="123" spans="1:3" x14ac:dyDescent="0.25">
      <c r="A123" s="103" t="s">
        <v>107</v>
      </c>
      <c r="B123" s="109"/>
      <c r="C123" s="115"/>
    </row>
    <row r="124" spans="1:3" x14ac:dyDescent="0.25">
      <c r="A124" s="103" t="s">
        <v>108</v>
      </c>
      <c r="B124" s="109"/>
      <c r="C124" s="115"/>
    </row>
    <row r="125" spans="1:3" x14ac:dyDescent="0.25">
      <c r="A125" s="103" t="s">
        <v>109</v>
      </c>
      <c r="B125" s="109"/>
      <c r="C125" s="115"/>
    </row>
    <row r="126" spans="1:3" x14ac:dyDescent="0.25">
      <c r="A126" s="103" t="s">
        <v>110</v>
      </c>
      <c r="B126" s="109"/>
      <c r="C126" s="115"/>
    </row>
    <row r="127" spans="1:3" x14ac:dyDescent="0.25">
      <c r="A127" s="103" t="s">
        <v>111</v>
      </c>
      <c r="B127" s="109"/>
      <c r="C127" s="115"/>
    </row>
    <row r="128" spans="1:3" x14ac:dyDescent="0.25">
      <c r="A128" s="104" t="s">
        <v>112</v>
      </c>
      <c r="B128" s="109"/>
      <c r="C128" s="115"/>
    </row>
    <row r="129" spans="1:3" x14ac:dyDescent="0.25">
      <c r="A129" s="103" t="s">
        <v>113</v>
      </c>
      <c r="B129" s="109"/>
      <c r="C129" s="115"/>
    </row>
    <row r="130" spans="1:3" x14ac:dyDescent="0.25">
      <c r="A130" s="103" t="s">
        <v>114</v>
      </c>
      <c r="B130" s="109"/>
      <c r="C130" s="115"/>
    </row>
    <row r="131" spans="1:3" x14ac:dyDescent="0.25">
      <c r="A131" s="103" t="s">
        <v>115</v>
      </c>
      <c r="B131" s="109"/>
      <c r="C131" s="115"/>
    </row>
    <row r="132" spans="1:3" x14ac:dyDescent="0.25">
      <c r="A132" s="103" t="s">
        <v>116</v>
      </c>
      <c r="B132" s="109"/>
      <c r="C132" s="115"/>
    </row>
    <row r="133" spans="1:3" x14ac:dyDescent="0.25">
      <c r="A133" s="103" t="s">
        <v>117</v>
      </c>
      <c r="B133" s="109"/>
      <c r="C133" s="115"/>
    </row>
    <row r="134" spans="1:3" x14ac:dyDescent="0.25">
      <c r="A134" s="105" t="s">
        <v>118</v>
      </c>
      <c r="B134" s="109"/>
      <c r="C134" s="115"/>
    </row>
    <row r="135" spans="1:3" x14ac:dyDescent="0.25">
      <c r="A135" s="105" t="s">
        <v>119</v>
      </c>
      <c r="B135" s="109"/>
      <c r="C135" s="115"/>
    </row>
    <row r="136" spans="1:3" x14ac:dyDescent="0.25">
      <c r="A136" s="105" t="s">
        <v>120</v>
      </c>
      <c r="B136" s="109"/>
      <c r="C136" s="115"/>
    </row>
    <row r="137" spans="1:3" x14ac:dyDescent="0.25">
      <c r="A137" s="105" t="s">
        <v>40</v>
      </c>
      <c r="B137" s="109"/>
      <c r="C137" s="115"/>
    </row>
    <row r="138" spans="1:3" x14ac:dyDescent="0.25">
      <c r="A138" s="105" t="s">
        <v>121</v>
      </c>
      <c r="B138" s="109"/>
      <c r="C138" s="115"/>
    </row>
    <row r="139" spans="1:3" x14ac:dyDescent="0.25">
      <c r="A139" s="105" t="s">
        <v>158</v>
      </c>
      <c r="B139" s="109"/>
      <c r="C139" s="115"/>
    </row>
    <row r="140" spans="1:3" x14ac:dyDescent="0.25">
      <c r="A140" s="105" t="s">
        <v>122</v>
      </c>
      <c r="B140" s="109"/>
      <c r="C140" s="115"/>
    </row>
    <row r="141" spans="1:3" x14ac:dyDescent="0.25">
      <c r="A141" s="105" t="s">
        <v>123</v>
      </c>
      <c r="B141" s="109"/>
      <c r="C141" s="115"/>
    </row>
    <row r="142" spans="1:3" x14ac:dyDescent="0.25">
      <c r="A142" s="105" t="s">
        <v>124</v>
      </c>
      <c r="B142" s="109"/>
      <c r="C142" s="115"/>
    </row>
    <row r="143" spans="1:3" x14ac:dyDescent="0.25">
      <c r="A143" s="105" t="s">
        <v>125</v>
      </c>
      <c r="B143" s="109"/>
      <c r="C143" s="115"/>
    </row>
    <row r="144" spans="1:3" x14ac:dyDescent="0.25">
      <c r="A144" s="105" t="s">
        <v>126</v>
      </c>
      <c r="B144" s="109"/>
      <c r="C144" s="115"/>
    </row>
    <row r="145" spans="1:3" x14ac:dyDescent="0.25">
      <c r="A145" s="105" t="s">
        <v>127</v>
      </c>
      <c r="B145" s="109"/>
      <c r="C145" s="115"/>
    </row>
    <row r="146" spans="1:3" x14ac:dyDescent="0.25">
      <c r="A146" s="105" t="s">
        <v>157</v>
      </c>
      <c r="B146" s="109"/>
      <c r="C146" s="115"/>
    </row>
    <row r="147" spans="1:3" x14ac:dyDescent="0.25">
      <c r="A147" s="105" t="s">
        <v>128</v>
      </c>
      <c r="B147" s="109"/>
      <c r="C147" s="115"/>
    </row>
    <row r="148" spans="1:3" x14ac:dyDescent="0.25">
      <c r="A148" s="105" t="s">
        <v>151</v>
      </c>
      <c r="B148" s="109"/>
      <c r="C148" s="115"/>
    </row>
    <row r="149" spans="1:3" x14ac:dyDescent="0.25">
      <c r="A149" s="105" t="s">
        <v>129</v>
      </c>
      <c r="B149" s="109"/>
      <c r="C149" s="115"/>
    </row>
    <row r="150" spans="1:3" x14ac:dyDescent="0.25">
      <c r="A150" s="105" t="s">
        <v>130</v>
      </c>
      <c r="B150" s="109"/>
      <c r="C150" s="115"/>
    </row>
    <row r="151" spans="1:3" x14ac:dyDescent="0.25">
      <c r="A151" s="105"/>
      <c r="B151" s="109"/>
      <c r="C151" s="115"/>
    </row>
    <row r="152" spans="1:3" ht="15.75" thickBot="1" x14ac:dyDescent="0.3">
      <c r="A152" s="100"/>
      <c r="B152" s="116"/>
      <c r="C152" s="117"/>
    </row>
  </sheetData>
  <sortState ref="A4:C31">
    <sortCondition ref="A4:A31"/>
  </sortState>
  <pageMargins left="0.70866141732283472" right="0.70866141732283472" top="0.74803149606299213" bottom="0.74803149606299213" header="0.31496062992125984" footer="0.31496062992125984"/>
  <pageSetup scale="9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42"/>
  <sheetViews>
    <sheetView workbookViewId="0">
      <selection activeCell="A11" sqref="A11"/>
    </sheetView>
  </sheetViews>
  <sheetFormatPr defaultRowHeight="15" x14ac:dyDescent="0.25"/>
  <cols>
    <col min="1" max="1" width="40.140625" customWidth="1"/>
    <col min="2" max="2" width="14.85546875" style="98" bestFit="1" customWidth="1"/>
    <col min="3" max="3" width="13.140625" style="98" customWidth="1"/>
  </cols>
  <sheetData>
    <row r="1" spans="1:3" x14ac:dyDescent="0.25">
      <c r="A1" s="94" t="s">
        <v>154</v>
      </c>
      <c r="B1" s="97"/>
    </row>
    <row r="2" spans="1:3" ht="18.75" x14ac:dyDescent="0.3">
      <c r="A2" s="95"/>
      <c r="B2" s="97"/>
    </row>
    <row r="3" spans="1:3" x14ac:dyDescent="0.25">
      <c r="B3" s="7" t="s">
        <v>2</v>
      </c>
      <c r="C3" s="7" t="s">
        <v>3</v>
      </c>
    </row>
    <row r="4" spans="1:3" x14ac:dyDescent="0.25">
      <c r="A4" s="96" t="s">
        <v>132</v>
      </c>
      <c r="B4" s="99"/>
      <c r="C4" s="99">
        <v>1.4236111111111109</v>
      </c>
    </row>
    <row r="5" spans="1:3" x14ac:dyDescent="0.25">
      <c r="A5" s="96" t="s">
        <v>141</v>
      </c>
      <c r="B5" s="99">
        <v>1.346527777777778</v>
      </c>
      <c r="C5" s="99"/>
    </row>
    <row r="6" spans="1:3" x14ac:dyDescent="0.25">
      <c r="A6" s="96" t="s">
        <v>55</v>
      </c>
      <c r="B6" s="99"/>
      <c r="C6" s="99">
        <v>1.7944444444444445</v>
      </c>
    </row>
    <row r="7" spans="1:3" x14ac:dyDescent="0.25">
      <c r="A7" s="96" t="s">
        <v>171</v>
      </c>
      <c r="B7" s="99">
        <v>1.2916666666666667</v>
      </c>
      <c r="C7" s="99"/>
    </row>
    <row r="8" spans="1:3" x14ac:dyDescent="0.25">
      <c r="A8" s="96" t="s">
        <v>161</v>
      </c>
      <c r="B8" s="99"/>
      <c r="C8" s="99">
        <v>2.0027777777777778</v>
      </c>
    </row>
    <row r="9" spans="1:3" x14ac:dyDescent="0.25">
      <c r="A9" s="96" t="s">
        <v>160</v>
      </c>
      <c r="B9" s="99"/>
      <c r="C9" s="99">
        <v>1.95</v>
      </c>
    </row>
    <row r="10" spans="1:3" x14ac:dyDescent="0.25">
      <c r="A10" s="96" t="s">
        <v>60</v>
      </c>
      <c r="B10" s="99"/>
      <c r="C10" s="99">
        <v>1.6826388888888888</v>
      </c>
    </row>
    <row r="11" spans="1:3" x14ac:dyDescent="0.25">
      <c r="A11" s="96" t="s">
        <v>61</v>
      </c>
      <c r="B11" s="99"/>
      <c r="C11" s="99">
        <v>1.4791666666666667</v>
      </c>
    </row>
    <row r="12" spans="1:3" x14ac:dyDescent="0.25">
      <c r="A12" s="96" t="s">
        <v>152</v>
      </c>
      <c r="B12" s="99"/>
      <c r="C12" s="99">
        <v>1.7194444444444443</v>
      </c>
    </row>
    <row r="13" spans="1:3" x14ac:dyDescent="0.25">
      <c r="A13" s="96" t="s">
        <v>68</v>
      </c>
      <c r="B13" s="99">
        <v>2.03125</v>
      </c>
      <c r="C13" s="99"/>
    </row>
    <row r="14" spans="1:3" x14ac:dyDescent="0.25">
      <c r="A14" s="96" t="s">
        <v>156</v>
      </c>
      <c r="B14" s="99">
        <v>1.4583333333333333</v>
      </c>
      <c r="C14" s="99"/>
    </row>
    <row r="15" spans="1:3" x14ac:dyDescent="0.25">
      <c r="A15" s="96" t="s">
        <v>9</v>
      </c>
      <c r="B15" s="99"/>
      <c r="C15" s="99">
        <v>2.2701388888888889</v>
      </c>
    </row>
    <row r="16" spans="1:3" x14ac:dyDescent="0.25">
      <c r="A16" s="96" t="s">
        <v>72</v>
      </c>
      <c r="B16" s="99">
        <v>1.1354166666666667</v>
      </c>
      <c r="C16" s="99"/>
    </row>
    <row r="17" spans="1:3" x14ac:dyDescent="0.25">
      <c r="A17" s="96" t="s">
        <v>43</v>
      </c>
      <c r="B17" s="99"/>
      <c r="C17" s="99">
        <v>1.95</v>
      </c>
    </row>
    <row r="18" spans="1:3" x14ac:dyDescent="0.25">
      <c r="A18" s="96" t="s">
        <v>30</v>
      </c>
      <c r="B18" s="99"/>
      <c r="C18" s="99">
        <v>2.0027777777777778</v>
      </c>
    </row>
    <row r="19" spans="1:3" x14ac:dyDescent="0.25">
      <c r="A19" s="96" t="s">
        <v>31</v>
      </c>
      <c r="B19" s="99"/>
      <c r="C19" s="99">
        <v>1.6180555555555556</v>
      </c>
    </row>
    <row r="20" spans="1:3" x14ac:dyDescent="0.25">
      <c r="A20" s="96" t="s">
        <v>10</v>
      </c>
      <c r="B20" s="99"/>
      <c r="C20" s="99">
        <v>2.3104166666666668</v>
      </c>
    </row>
    <row r="21" spans="1:3" x14ac:dyDescent="0.25">
      <c r="A21" s="96" t="s">
        <v>16</v>
      </c>
      <c r="B21" s="99">
        <v>1.20625</v>
      </c>
      <c r="C21" s="99"/>
    </row>
    <row r="22" spans="1:3" x14ac:dyDescent="0.25">
      <c r="A22" s="96" t="s">
        <v>35</v>
      </c>
      <c r="B22" s="99">
        <v>1.20625</v>
      </c>
      <c r="C22" s="99"/>
    </row>
    <row r="23" spans="1:3" x14ac:dyDescent="0.25">
      <c r="A23" s="96" t="s">
        <v>85</v>
      </c>
      <c r="B23" s="99">
        <v>1.2805555555555557</v>
      </c>
      <c r="C23" s="99"/>
    </row>
    <row r="24" spans="1:3" x14ac:dyDescent="0.25">
      <c r="A24" s="96" t="s">
        <v>42</v>
      </c>
      <c r="B24" s="99"/>
      <c r="C24" s="99">
        <v>1.95</v>
      </c>
    </row>
    <row r="25" spans="1:3" x14ac:dyDescent="0.25">
      <c r="A25" s="96" t="s">
        <v>18</v>
      </c>
      <c r="B25" s="99"/>
      <c r="C25" s="99">
        <v>1.9763888888888888</v>
      </c>
    </row>
    <row r="26" spans="1:3" x14ac:dyDescent="0.25">
      <c r="A26" s="96" t="s">
        <v>38</v>
      </c>
      <c r="B26" s="99">
        <v>1.0958333333333334</v>
      </c>
      <c r="C26" s="99"/>
    </row>
    <row r="27" spans="1:3" x14ac:dyDescent="0.25">
      <c r="A27" s="96" t="s">
        <v>159</v>
      </c>
      <c r="B27" s="99"/>
      <c r="C27" s="99">
        <v>1.8812499999999999</v>
      </c>
    </row>
    <row r="28" spans="1:3" x14ac:dyDescent="0.25">
      <c r="A28" s="96" t="s">
        <v>23</v>
      </c>
      <c r="B28" s="99">
        <v>1.3770833333333332</v>
      </c>
      <c r="C28" s="99"/>
    </row>
    <row r="29" spans="1:3" x14ac:dyDescent="0.25">
      <c r="A29" s="96" t="s">
        <v>98</v>
      </c>
      <c r="B29" s="99">
        <v>1.6284722222222223</v>
      </c>
      <c r="C29" s="99"/>
    </row>
    <row r="30" spans="1:3" x14ac:dyDescent="0.25">
      <c r="A30" s="96" t="s">
        <v>101</v>
      </c>
      <c r="B30" s="99">
        <v>1.6284722222222223</v>
      </c>
      <c r="C30" s="99"/>
    </row>
    <row r="31" spans="1:3" x14ac:dyDescent="0.25">
      <c r="A31" s="96" t="s">
        <v>155</v>
      </c>
      <c r="B31" s="99">
        <v>1.2916666666666667</v>
      </c>
      <c r="C31" s="99"/>
    </row>
    <row r="32" spans="1:3" x14ac:dyDescent="0.25">
      <c r="A32" s="96" t="s">
        <v>32</v>
      </c>
      <c r="B32" s="99"/>
      <c r="C32" s="99">
        <v>1.7805555555555557</v>
      </c>
    </row>
    <row r="33" spans="1:3" x14ac:dyDescent="0.25">
      <c r="A33" s="96" t="s">
        <v>104</v>
      </c>
      <c r="B33" s="99">
        <v>1.1354166666666667</v>
      </c>
      <c r="C33" s="99"/>
    </row>
    <row r="34" spans="1:3" x14ac:dyDescent="0.25">
      <c r="A34" s="96" t="s">
        <v>109</v>
      </c>
      <c r="B34" s="99">
        <v>1.3118055555555557</v>
      </c>
      <c r="C34" s="99"/>
    </row>
    <row r="35" spans="1:3" x14ac:dyDescent="0.25">
      <c r="A35" s="96" t="s">
        <v>28</v>
      </c>
      <c r="B35" s="99">
        <v>1.5055555555555555</v>
      </c>
      <c r="C35" s="99"/>
    </row>
    <row r="36" spans="1:3" x14ac:dyDescent="0.25">
      <c r="A36" s="96" t="s">
        <v>119</v>
      </c>
      <c r="B36" s="99">
        <v>1.3118055555555557</v>
      </c>
      <c r="C36" s="99"/>
    </row>
    <row r="37" spans="1:3" x14ac:dyDescent="0.25">
      <c r="A37" s="96" t="s">
        <v>40</v>
      </c>
      <c r="B37" s="99"/>
      <c r="C37" s="99">
        <v>1.95</v>
      </c>
    </row>
    <row r="38" spans="1:3" x14ac:dyDescent="0.25">
      <c r="A38" s="96" t="s">
        <v>158</v>
      </c>
      <c r="B38" s="99"/>
      <c r="C38" s="99">
        <v>1.7916666666666667</v>
      </c>
    </row>
    <row r="39" spans="1:3" x14ac:dyDescent="0.25">
      <c r="A39" s="96" t="s">
        <v>157</v>
      </c>
      <c r="B39" s="99">
        <v>1.4583333333333333</v>
      </c>
      <c r="C39" s="99"/>
    </row>
    <row r="40" spans="1:3" x14ac:dyDescent="0.25">
      <c r="A40" s="96" t="s">
        <v>151</v>
      </c>
      <c r="B40" s="99">
        <v>2.03125</v>
      </c>
      <c r="C40" s="99"/>
    </row>
    <row r="41" spans="1:3" x14ac:dyDescent="0.25">
      <c r="A41" s="96"/>
      <c r="B41" s="99"/>
      <c r="C41" s="99"/>
    </row>
    <row r="42" spans="1:3" x14ac:dyDescent="0.25">
      <c r="A42" s="96"/>
      <c r="B42" s="99"/>
      <c r="C42" s="99"/>
    </row>
  </sheetData>
  <sortState ref="A4:C42">
    <sortCondition ref="A4:A42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147"/>
  <sheetViews>
    <sheetView zoomScale="70" zoomScaleNormal="70" workbookViewId="0">
      <selection activeCell="B7" sqref="B7"/>
    </sheetView>
  </sheetViews>
  <sheetFormatPr defaultRowHeight="15" x14ac:dyDescent="0.25"/>
  <cols>
    <col min="1" max="1" width="45.85546875" style="92" customWidth="1"/>
    <col min="2" max="3" width="24" style="92" customWidth="1"/>
    <col min="4" max="16384" width="9.140625" style="84"/>
  </cols>
  <sheetData>
    <row r="1" spans="1:3" ht="27" x14ac:dyDescent="0.5">
      <c r="A1" s="83" t="s">
        <v>149</v>
      </c>
      <c r="B1" s="83"/>
      <c r="C1" s="83"/>
    </row>
    <row r="2" spans="1:3" ht="27.75" thickBot="1" x14ac:dyDescent="0.55000000000000004">
      <c r="A2" s="83"/>
      <c r="B2" s="83"/>
      <c r="C2" s="83"/>
    </row>
    <row r="3" spans="1:3" ht="18.75" thickBot="1" x14ac:dyDescent="0.3">
      <c r="A3" s="85" t="s">
        <v>1</v>
      </c>
      <c r="B3" s="86" t="s">
        <v>2</v>
      </c>
      <c r="C3" s="87" t="s">
        <v>3</v>
      </c>
    </row>
    <row r="4" spans="1:3" ht="23.25" x14ac:dyDescent="0.35">
      <c r="A4" s="33" t="s">
        <v>46</v>
      </c>
      <c r="B4" s="31"/>
      <c r="C4" s="31"/>
    </row>
    <row r="5" spans="1:3" ht="23.25" x14ac:dyDescent="0.35">
      <c r="A5" s="88" t="s">
        <v>47</v>
      </c>
      <c r="B5" s="31"/>
      <c r="C5" s="31"/>
    </row>
    <row r="6" spans="1:3" ht="23.25" x14ac:dyDescent="0.35">
      <c r="A6" s="13" t="s">
        <v>48</v>
      </c>
      <c r="B6" s="31"/>
      <c r="C6" s="31"/>
    </row>
    <row r="7" spans="1:3" ht="23.25" x14ac:dyDescent="0.35">
      <c r="A7" s="13" t="s">
        <v>141</v>
      </c>
      <c r="B7" s="31">
        <v>1.4444444444444444</v>
      </c>
      <c r="C7" s="31"/>
    </row>
    <row r="8" spans="1:3" ht="23.25" x14ac:dyDescent="0.35">
      <c r="A8" s="13" t="s">
        <v>132</v>
      </c>
      <c r="B8" s="31"/>
      <c r="C8" s="31">
        <v>1.4444444444444444</v>
      </c>
    </row>
    <row r="9" spans="1:3" ht="23.25" x14ac:dyDescent="0.35">
      <c r="A9" s="88" t="s">
        <v>49</v>
      </c>
      <c r="B9" s="31"/>
      <c r="C9" s="31"/>
    </row>
    <row r="10" spans="1:3" ht="23.25" x14ac:dyDescent="0.35">
      <c r="A10" s="88" t="s">
        <v>50</v>
      </c>
      <c r="B10" s="31"/>
      <c r="C10" s="31"/>
    </row>
    <row r="11" spans="1:3" ht="23.25" x14ac:dyDescent="0.35">
      <c r="A11" s="13" t="s">
        <v>4</v>
      </c>
      <c r="B11" s="31"/>
      <c r="C11" s="31">
        <v>2.3166666666666669</v>
      </c>
    </row>
    <row r="12" spans="1:3" ht="23.25" x14ac:dyDescent="0.35">
      <c r="A12" s="13" t="s">
        <v>51</v>
      </c>
      <c r="B12" s="31"/>
      <c r="C12" s="31"/>
    </row>
    <row r="13" spans="1:3" ht="23.25" x14ac:dyDescent="0.35">
      <c r="A13" s="13" t="s">
        <v>52</v>
      </c>
      <c r="B13" s="31"/>
      <c r="C13" s="31"/>
    </row>
    <row r="14" spans="1:3" ht="23.25" x14ac:dyDescent="0.35">
      <c r="A14" s="13" t="s">
        <v>53</v>
      </c>
      <c r="B14" s="31"/>
      <c r="C14" s="31"/>
    </row>
    <row r="15" spans="1:3" ht="23.25" x14ac:dyDescent="0.35">
      <c r="A15" s="13" t="s">
        <v>54</v>
      </c>
      <c r="B15" s="31"/>
      <c r="C15" s="31"/>
    </row>
    <row r="16" spans="1:3" ht="23.25" x14ac:dyDescent="0.35">
      <c r="A16" s="13" t="s">
        <v>55</v>
      </c>
      <c r="B16" s="31">
        <v>1.1645833333333333</v>
      </c>
      <c r="C16" s="31"/>
    </row>
    <row r="17" spans="1:3" ht="23.25" x14ac:dyDescent="0.35">
      <c r="A17" s="13" t="s">
        <v>56</v>
      </c>
      <c r="B17" s="31"/>
      <c r="C17" s="31"/>
    </row>
    <row r="18" spans="1:3" ht="23.25" x14ac:dyDescent="0.35">
      <c r="A18" s="13" t="s">
        <v>150</v>
      </c>
      <c r="B18" s="31">
        <v>1.2388888888888889</v>
      </c>
      <c r="C18" s="31"/>
    </row>
    <row r="19" spans="1:3" ht="23.25" x14ac:dyDescent="0.35">
      <c r="A19" s="13" t="s">
        <v>5</v>
      </c>
      <c r="B19" s="31">
        <v>1.2256944444444444</v>
      </c>
      <c r="C19" s="31"/>
    </row>
    <row r="20" spans="1:3" ht="23.25" x14ac:dyDescent="0.35">
      <c r="A20" s="13" t="s">
        <v>57</v>
      </c>
      <c r="B20" s="31"/>
      <c r="C20" s="31"/>
    </row>
    <row r="21" spans="1:3" ht="23.25" x14ac:dyDescent="0.35">
      <c r="A21" s="13" t="s">
        <v>147</v>
      </c>
      <c r="B21" s="31"/>
      <c r="C21" s="31"/>
    </row>
    <row r="22" spans="1:3" ht="23.25" x14ac:dyDescent="0.35">
      <c r="A22" s="13" t="s">
        <v>58</v>
      </c>
      <c r="B22" s="31"/>
      <c r="C22" s="31"/>
    </row>
    <row r="23" spans="1:3" ht="23.25" x14ac:dyDescent="0.35">
      <c r="A23" s="13" t="s">
        <v>59</v>
      </c>
      <c r="B23" s="31"/>
      <c r="C23" s="31"/>
    </row>
    <row r="24" spans="1:3" ht="23.25" x14ac:dyDescent="0.35">
      <c r="A24" s="13" t="s">
        <v>60</v>
      </c>
      <c r="B24" s="31"/>
      <c r="C24" s="31">
        <v>1.7479166666666668</v>
      </c>
    </row>
    <row r="25" spans="1:3" ht="23.25" x14ac:dyDescent="0.35">
      <c r="A25" s="13" t="s">
        <v>61</v>
      </c>
      <c r="B25" s="31"/>
      <c r="C25" s="31"/>
    </row>
    <row r="26" spans="1:3" ht="23.25" x14ac:dyDescent="0.35">
      <c r="A26" s="13" t="s">
        <v>62</v>
      </c>
      <c r="B26" s="31"/>
      <c r="C26" s="31"/>
    </row>
    <row r="27" spans="1:3" ht="23.25" x14ac:dyDescent="0.35">
      <c r="A27" s="13" t="s">
        <v>6</v>
      </c>
      <c r="B27" s="31"/>
      <c r="C27" s="31">
        <v>1.9930555555555556</v>
      </c>
    </row>
    <row r="28" spans="1:3" ht="23.25" x14ac:dyDescent="0.35">
      <c r="A28" s="13" t="s">
        <v>63</v>
      </c>
      <c r="B28" s="31"/>
      <c r="C28" s="31"/>
    </row>
    <row r="29" spans="1:3" ht="23.25" x14ac:dyDescent="0.35">
      <c r="A29" s="13" t="s">
        <v>64</v>
      </c>
      <c r="B29" s="31"/>
      <c r="C29" s="31"/>
    </row>
    <row r="30" spans="1:3" ht="23.25" x14ac:dyDescent="0.35">
      <c r="A30" s="13" t="s">
        <v>152</v>
      </c>
      <c r="B30" s="31"/>
      <c r="C30" s="31">
        <v>1.6888888888888889</v>
      </c>
    </row>
    <row r="31" spans="1:3" ht="23.25" x14ac:dyDescent="0.35">
      <c r="A31" s="13" t="s">
        <v>65</v>
      </c>
      <c r="B31" s="31"/>
      <c r="C31" s="31"/>
    </row>
    <row r="32" spans="1:3" ht="23.25" x14ac:dyDescent="0.35">
      <c r="A32" s="13" t="s">
        <v>66</v>
      </c>
      <c r="B32" s="31"/>
      <c r="C32" s="31"/>
    </row>
    <row r="33" spans="1:3" ht="23.25" x14ac:dyDescent="0.35">
      <c r="A33" s="13" t="s">
        <v>67</v>
      </c>
      <c r="B33" s="31"/>
      <c r="C33" s="31"/>
    </row>
    <row r="34" spans="1:3" ht="23.25" x14ac:dyDescent="0.35">
      <c r="A34" s="13" t="s">
        <v>7</v>
      </c>
      <c r="B34" s="31"/>
      <c r="C34" s="31">
        <v>1.9555555555555555</v>
      </c>
    </row>
    <row r="35" spans="1:3" ht="23.25" x14ac:dyDescent="0.35">
      <c r="A35" s="13" t="s">
        <v>8</v>
      </c>
      <c r="B35" s="31">
        <v>1.3770833333333332</v>
      </c>
      <c r="C35" s="31"/>
    </row>
    <row r="36" spans="1:3" ht="23.25" x14ac:dyDescent="0.35">
      <c r="A36" s="19" t="s">
        <v>68</v>
      </c>
      <c r="B36" s="31"/>
      <c r="C36" s="31"/>
    </row>
    <row r="37" spans="1:3" ht="23.25" x14ac:dyDescent="0.35">
      <c r="A37" s="13" t="s">
        <v>69</v>
      </c>
      <c r="B37" s="31"/>
      <c r="C37" s="31"/>
    </row>
    <row r="38" spans="1:3" ht="23.25" x14ac:dyDescent="0.35">
      <c r="A38" s="13" t="s">
        <v>9</v>
      </c>
      <c r="B38" s="31"/>
      <c r="C38" s="31">
        <v>2.2104166666666667</v>
      </c>
    </row>
    <row r="39" spans="1:3" ht="23.25" x14ac:dyDescent="0.35">
      <c r="A39" s="13" t="s">
        <v>70</v>
      </c>
      <c r="B39" s="31"/>
      <c r="C39" s="31"/>
    </row>
    <row r="40" spans="1:3" ht="23.25" x14ac:dyDescent="0.35">
      <c r="A40" s="13" t="s">
        <v>71</v>
      </c>
      <c r="B40" s="31"/>
      <c r="C40" s="31"/>
    </row>
    <row r="41" spans="1:3" ht="23.25" x14ac:dyDescent="0.35">
      <c r="A41" s="13" t="s">
        <v>72</v>
      </c>
      <c r="B41" s="31"/>
      <c r="C41" s="31"/>
    </row>
    <row r="42" spans="1:3" ht="23.25" x14ac:dyDescent="0.35">
      <c r="A42" s="19" t="s">
        <v>73</v>
      </c>
      <c r="B42" s="31"/>
      <c r="C42" s="31"/>
    </row>
    <row r="43" spans="1:3" ht="23.25" x14ac:dyDescent="0.35">
      <c r="A43" s="13" t="s">
        <v>74</v>
      </c>
      <c r="B43" s="31"/>
      <c r="C43" s="31"/>
    </row>
    <row r="44" spans="1:3" ht="23.25" x14ac:dyDescent="0.35">
      <c r="A44" s="13" t="s">
        <v>75</v>
      </c>
      <c r="B44" s="31">
        <v>1.2041666666666666</v>
      </c>
      <c r="C44" s="31"/>
    </row>
    <row r="45" spans="1:3" ht="23.25" x14ac:dyDescent="0.35">
      <c r="A45" s="13" t="s">
        <v>43</v>
      </c>
      <c r="B45" s="31"/>
      <c r="C45" s="31">
        <v>1.9555555555555555</v>
      </c>
    </row>
    <row r="46" spans="1:3" ht="23.25" x14ac:dyDescent="0.35">
      <c r="A46" s="13" t="s">
        <v>30</v>
      </c>
      <c r="B46" s="31"/>
      <c r="C46" s="31">
        <v>1.6861111111111111</v>
      </c>
    </row>
    <row r="47" spans="1:3" ht="23.25" x14ac:dyDescent="0.35">
      <c r="A47" s="13" t="s">
        <v>31</v>
      </c>
      <c r="B47" s="31"/>
      <c r="C47" s="31">
        <v>1.5819444444444446</v>
      </c>
    </row>
    <row r="48" spans="1:3" ht="23.25" x14ac:dyDescent="0.35">
      <c r="A48" s="13" t="s">
        <v>10</v>
      </c>
      <c r="B48" s="31"/>
      <c r="C48" s="31">
        <v>2.3166666666666669</v>
      </c>
    </row>
    <row r="49" spans="1:3" ht="23.25" x14ac:dyDescent="0.35">
      <c r="A49" s="13" t="s">
        <v>76</v>
      </c>
      <c r="B49" s="31"/>
      <c r="C49" s="31"/>
    </row>
    <row r="50" spans="1:3" ht="23.25" x14ac:dyDescent="0.35">
      <c r="A50" s="13" t="s">
        <v>77</v>
      </c>
      <c r="B50" s="31"/>
      <c r="C50" s="31"/>
    </row>
    <row r="51" spans="1:3" ht="23.25" x14ac:dyDescent="0.35">
      <c r="A51" s="13" t="s">
        <v>11</v>
      </c>
      <c r="B51" s="31">
        <v>1.3131944444444443</v>
      </c>
      <c r="C51" s="31"/>
    </row>
    <row r="52" spans="1:3" ht="23.25" x14ac:dyDescent="0.35">
      <c r="A52" s="13" t="s">
        <v>12</v>
      </c>
      <c r="B52" s="31"/>
      <c r="C52" s="31"/>
    </row>
    <row r="53" spans="1:3" ht="23.25" x14ac:dyDescent="0.35">
      <c r="A53" s="13" t="s">
        <v>78</v>
      </c>
      <c r="B53" s="31"/>
      <c r="C53" s="31"/>
    </row>
    <row r="54" spans="1:3" ht="23.25" x14ac:dyDescent="0.35">
      <c r="A54" s="13" t="s">
        <v>13</v>
      </c>
      <c r="B54" s="31"/>
      <c r="C54" s="31"/>
    </row>
    <row r="55" spans="1:3" ht="23.25" x14ac:dyDescent="0.35">
      <c r="A55" s="13" t="s">
        <v>33</v>
      </c>
      <c r="B55" s="31"/>
      <c r="C55" s="31"/>
    </row>
    <row r="56" spans="1:3" ht="23.25" x14ac:dyDescent="0.35">
      <c r="A56" s="13" t="s">
        <v>34</v>
      </c>
      <c r="B56" s="31">
        <v>1.3770833333333332</v>
      </c>
      <c r="C56" s="31"/>
    </row>
    <row r="57" spans="1:3" ht="23.25" x14ac:dyDescent="0.35">
      <c r="A57" s="13" t="s">
        <v>14</v>
      </c>
      <c r="B57" s="31">
        <v>1.83125</v>
      </c>
      <c r="C57" s="31"/>
    </row>
    <row r="58" spans="1:3" ht="23.25" x14ac:dyDescent="0.35">
      <c r="A58" s="13" t="s">
        <v>15</v>
      </c>
      <c r="B58" s="31"/>
      <c r="C58" s="31">
        <v>1.4638888888888888</v>
      </c>
    </row>
    <row r="59" spans="1:3" ht="23.25" x14ac:dyDescent="0.35">
      <c r="A59" s="13" t="s">
        <v>79</v>
      </c>
      <c r="B59" s="31"/>
      <c r="C59" s="31"/>
    </row>
    <row r="60" spans="1:3" ht="23.25" x14ac:dyDescent="0.35">
      <c r="A60" s="13" t="s">
        <v>16</v>
      </c>
      <c r="B60" s="31">
        <v>1.2979166666666666</v>
      </c>
      <c r="C60" s="31"/>
    </row>
    <row r="61" spans="1:3" ht="23.25" x14ac:dyDescent="0.35">
      <c r="A61" s="13" t="s">
        <v>80</v>
      </c>
      <c r="B61" s="31"/>
      <c r="C61" s="31"/>
    </row>
    <row r="62" spans="1:3" ht="23.25" x14ac:dyDescent="0.35">
      <c r="A62" s="13" t="s">
        <v>81</v>
      </c>
      <c r="B62" s="31"/>
      <c r="C62" s="31"/>
    </row>
    <row r="63" spans="1:3" ht="23.25" x14ac:dyDescent="0.35">
      <c r="A63" s="13" t="s">
        <v>82</v>
      </c>
      <c r="B63" s="31"/>
      <c r="C63" s="31"/>
    </row>
    <row r="64" spans="1:3" ht="23.25" x14ac:dyDescent="0.35">
      <c r="A64" s="13" t="s">
        <v>83</v>
      </c>
      <c r="B64" s="31"/>
      <c r="C64" s="31"/>
    </row>
    <row r="65" spans="1:3" ht="23.25" x14ac:dyDescent="0.35">
      <c r="A65" s="13" t="s">
        <v>153</v>
      </c>
      <c r="B65" s="31"/>
      <c r="C65" s="31">
        <v>1.997222222222222</v>
      </c>
    </row>
    <row r="66" spans="1:3" ht="23.25" x14ac:dyDescent="0.35">
      <c r="A66" s="13" t="s">
        <v>35</v>
      </c>
      <c r="B66" s="31"/>
      <c r="C66" s="31">
        <v>1.7479166666666668</v>
      </c>
    </row>
    <row r="67" spans="1:3" ht="23.25" x14ac:dyDescent="0.35">
      <c r="A67" s="13" t="s">
        <v>84</v>
      </c>
      <c r="B67" s="31"/>
      <c r="C67" s="31"/>
    </row>
    <row r="68" spans="1:3" ht="23.25" x14ac:dyDescent="0.35">
      <c r="A68" s="13" t="s">
        <v>85</v>
      </c>
      <c r="B68" s="31"/>
      <c r="C68" s="31"/>
    </row>
    <row r="69" spans="1:3" ht="23.25" x14ac:dyDescent="0.35">
      <c r="A69" s="13" t="s">
        <v>36</v>
      </c>
      <c r="B69" s="31"/>
      <c r="C69" s="31"/>
    </row>
    <row r="70" spans="1:3" ht="23.25" x14ac:dyDescent="0.35">
      <c r="A70" s="13" t="s">
        <v>17</v>
      </c>
      <c r="B70" s="31">
        <v>1.6131944444444446</v>
      </c>
      <c r="C70" s="31"/>
    </row>
    <row r="71" spans="1:3" ht="23.25" x14ac:dyDescent="0.35">
      <c r="A71" s="13" t="s">
        <v>42</v>
      </c>
      <c r="B71" s="31"/>
      <c r="C71" s="31">
        <v>1.9388888888888889</v>
      </c>
    </row>
    <row r="72" spans="1:3" ht="23.25" x14ac:dyDescent="0.35">
      <c r="A72" s="13" t="s">
        <v>86</v>
      </c>
      <c r="B72" s="31"/>
      <c r="C72" s="31"/>
    </row>
    <row r="73" spans="1:3" ht="23.25" x14ac:dyDescent="0.35">
      <c r="A73" s="13" t="s">
        <v>87</v>
      </c>
      <c r="B73" s="31"/>
      <c r="C73" s="31"/>
    </row>
    <row r="74" spans="1:3" ht="23.25" x14ac:dyDescent="0.35">
      <c r="A74" s="13" t="s">
        <v>18</v>
      </c>
      <c r="B74" s="31"/>
      <c r="C74" s="31">
        <v>1.9652777777777777</v>
      </c>
    </row>
    <row r="75" spans="1:3" ht="23.25" x14ac:dyDescent="0.35">
      <c r="A75" s="13" t="s">
        <v>37</v>
      </c>
      <c r="B75" s="31"/>
      <c r="C75" s="31"/>
    </row>
    <row r="76" spans="1:3" ht="23.25" x14ac:dyDescent="0.35">
      <c r="A76" s="13" t="s">
        <v>88</v>
      </c>
      <c r="B76" s="31"/>
      <c r="C76" s="31"/>
    </row>
    <row r="77" spans="1:3" ht="23.25" x14ac:dyDescent="0.35">
      <c r="A77" s="13" t="s">
        <v>38</v>
      </c>
      <c r="B77" s="31"/>
      <c r="C77" s="31"/>
    </row>
    <row r="78" spans="1:3" ht="23.25" x14ac:dyDescent="0.35">
      <c r="A78" s="13" t="s">
        <v>89</v>
      </c>
      <c r="B78" s="31"/>
      <c r="C78" s="31"/>
    </row>
    <row r="79" spans="1:3" ht="23.25" x14ac:dyDescent="0.35">
      <c r="A79" s="13" t="s">
        <v>148</v>
      </c>
      <c r="B79" s="31"/>
      <c r="C79" s="31"/>
    </row>
    <row r="80" spans="1:3" ht="23.25" x14ac:dyDescent="0.35">
      <c r="A80" s="13" t="s">
        <v>19</v>
      </c>
      <c r="B80" s="31"/>
      <c r="C80" s="31"/>
    </row>
    <row r="81" spans="1:3" ht="23.25" x14ac:dyDescent="0.35">
      <c r="A81" s="13" t="s">
        <v>20</v>
      </c>
      <c r="B81" s="31">
        <v>1.1472222222222224</v>
      </c>
      <c r="C81" s="31"/>
    </row>
    <row r="82" spans="1:3" ht="23.25" x14ac:dyDescent="0.35">
      <c r="A82" s="13" t="s">
        <v>90</v>
      </c>
      <c r="B82" s="31"/>
      <c r="C82" s="31"/>
    </row>
    <row r="83" spans="1:3" ht="23.25" x14ac:dyDescent="0.35">
      <c r="A83" s="13" t="s">
        <v>91</v>
      </c>
      <c r="B83" s="31"/>
      <c r="C83" s="31"/>
    </row>
    <row r="84" spans="1:3" ht="23.25" x14ac:dyDescent="0.35">
      <c r="A84" s="13" t="s">
        <v>21</v>
      </c>
      <c r="B84" s="31"/>
      <c r="C84" s="31"/>
    </row>
    <row r="85" spans="1:3" ht="23.25" x14ac:dyDescent="0.35">
      <c r="A85" s="13" t="s">
        <v>39</v>
      </c>
      <c r="B85" s="31"/>
      <c r="C85" s="31"/>
    </row>
    <row r="86" spans="1:3" ht="23.25" x14ac:dyDescent="0.35">
      <c r="A86" s="13" t="s">
        <v>22</v>
      </c>
      <c r="B86" s="31"/>
      <c r="C86" s="31"/>
    </row>
    <row r="87" spans="1:3" ht="23.25" x14ac:dyDescent="0.35">
      <c r="A87" s="13" t="s">
        <v>23</v>
      </c>
      <c r="B87" s="31">
        <v>1.4333333333333333</v>
      </c>
      <c r="C87" s="31"/>
    </row>
    <row r="88" spans="1:3" ht="23.25" x14ac:dyDescent="0.35">
      <c r="A88" s="13" t="s">
        <v>92</v>
      </c>
      <c r="B88" s="31"/>
      <c r="C88" s="31"/>
    </row>
    <row r="89" spans="1:3" ht="23.25" x14ac:dyDescent="0.35">
      <c r="A89" s="13" t="s">
        <v>93</v>
      </c>
      <c r="B89" s="31"/>
      <c r="C89" s="31"/>
    </row>
    <row r="90" spans="1:3" ht="23.25" x14ac:dyDescent="0.35">
      <c r="A90" s="13" t="s">
        <v>94</v>
      </c>
      <c r="B90" s="31"/>
      <c r="C90" s="31"/>
    </row>
    <row r="91" spans="1:3" ht="23.25" x14ac:dyDescent="0.35">
      <c r="A91" s="13" t="s">
        <v>95</v>
      </c>
      <c r="B91" s="31"/>
      <c r="C91" s="31"/>
    </row>
    <row r="92" spans="1:3" ht="23.25" x14ac:dyDescent="0.35">
      <c r="A92" s="13" t="s">
        <v>96</v>
      </c>
      <c r="B92" s="31"/>
      <c r="C92" s="31"/>
    </row>
    <row r="93" spans="1:3" ht="23.25" x14ac:dyDescent="0.35">
      <c r="A93" s="13" t="s">
        <v>24</v>
      </c>
      <c r="B93" s="31"/>
      <c r="C93" s="31"/>
    </row>
    <row r="94" spans="1:3" ht="23.25" x14ac:dyDescent="0.35">
      <c r="A94" s="13" t="s">
        <v>25</v>
      </c>
      <c r="B94" s="31">
        <v>1.5680555555555555</v>
      </c>
      <c r="C94" s="31"/>
    </row>
    <row r="95" spans="1:3" ht="23.25" x14ac:dyDescent="0.35">
      <c r="A95" s="13" t="s">
        <v>41</v>
      </c>
      <c r="B95" s="31">
        <v>1.3076388888888888</v>
      </c>
      <c r="C95" s="31"/>
    </row>
    <row r="96" spans="1:3" ht="23.25" x14ac:dyDescent="0.35">
      <c r="A96" s="13" t="s">
        <v>29</v>
      </c>
      <c r="B96" s="31"/>
      <c r="C96" s="31"/>
    </row>
    <row r="97" spans="1:3" ht="23.25" x14ac:dyDescent="0.35">
      <c r="A97" s="13" t="s">
        <v>97</v>
      </c>
      <c r="B97" s="31"/>
      <c r="C97" s="31"/>
    </row>
    <row r="98" spans="1:3" ht="23.25" x14ac:dyDescent="0.35">
      <c r="A98" s="13" t="s">
        <v>26</v>
      </c>
      <c r="B98" s="31"/>
      <c r="C98" s="31"/>
    </row>
    <row r="99" spans="1:3" ht="23.25" x14ac:dyDescent="0.35">
      <c r="A99" s="13" t="s">
        <v>98</v>
      </c>
      <c r="B99" s="31"/>
      <c r="C99" s="31"/>
    </row>
    <row r="100" spans="1:3" ht="23.25" x14ac:dyDescent="0.35">
      <c r="A100" s="13" t="s">
        <v>146</v>
      </c>
      <c r="B100" s="31"/>
      <c r="C100" s="31"/>
    </row>
    <row r="101" spans="1:3" ht="23.25" x14ac:dyDescent="0.35">
      <c r="A101" s="13" t="s">
        <v>99</v>
      </c>
      <c r="B101" s="31"/>
      <c r="C101" s="31"/>
    </row>
    <row r="102" spans="1:3" ht="23.25" x14ac:dyDescent="0.35">
      <c r="A102" s="13" t="s">
        <v>100</v>
      </c>
      <c r="B102" s="31"/>
      <c r="C102" s="31"/>
    </row>
    <row r="103" spans="1:3" ht="23.25" x14ac:dyDescent="0.35">
      <c r="A103" s="13" t="s">
        <v>133</v>
      </c>
      <c r="B103" s="31">
        <v>1.3131944444444443</v>
      </c>
      <c r="C103" s="31"/>
    </row>
    <row r="104" spans="1:3" ht="23.25" x14ac:dyDescent="0.35">
      <c r="A104" s="13" t="s">
        <v>27</v>
      </c>
      <c r="B104" s="31"/>
      <c r="C104" s="31"/>
    </row>
    <row r="105" spans="1:3" ht="23.25" x14ac:dyDescent="0.35">
      <c r="A105" s="13" t="s">
        <v>101</v>
      </c>
      <c r="B105" s="31"/>
      <c r="C105" s="31"/>
    </row>
    <row r="106" spans="1:3" ht="23.25" x14ac:dyDescent="0.35">
      <c r="A106" s="13" t="s">
        <v>102</v>
      </c>
      <c r="B106" s="31"/>
      <c r="C106" s="31"/>
    </row>
    <row r="107" spans="1:3" ht="23.25" x14ac:dyDescent="0.35">
      <c r="A107" s="13" t="s">
        <v>103</v>
      </c>
      <c r="B107" s="31"/>
      <c r="C107" s="31"/>
    </row>
    <row r="108" spans="1:3" ht="23.25" x14ac:dyDescent="0.35">
      <c r="A108" s="13" t="s">
        <v>32</v>
      </c>
      <c r="B108" s="31"/>
      <c r="C108" s="31">
        <v>1.7798611111111111</v>
      </c>
    </row>
    <row r="109" spans="1:3" ht="23.25" x14ac:dyDescent="0.35">
      <c r="A109" s="13" t="s">
        <v>104</v>
      </c>
      <c r="B109" s="31"/>
      <c r="C109" s="31"/>
    </row>
    <row r="110" spans="1:3" ht="23.25" x14ac:dyDescent="0.35">
      <c r="A110" s="13" t="s">
        <v>105</v>
      </c>
      <c r="B110" s="31"/>
      <c r="C110" s="31"/>
    </row>
    <row r="111" spans="1:3" ht="23.25" x14ac:dyDescent="0.35">
      <c r="A111" s="13" t="s">
        <v>106</v>
      </c>
      <c r="B111" s="31"/>
      <c r="C111" s="31"/>
    </row>
    <row r="112" spans="1:3" ht="23.25" x14ac:dyDescent="0.35">
      <c r="A112" s="13" t="s">
        <v>107</v>
      </c>
      <c r="B112" s="31"/>
      <c r="C112" s="31"/>
    </row>
    <row r="113" spans="1:3" ht="23.25" x14ac:dyDescent="0.35">
      <c r="A113" s="13" t="s">
        <v>108</v>
      </c>
      <c r="B113" s="31"/>
      <c r="C113" s="31"/>
    </row>
    <row r="114" spans="1:3" ht="23.25" x14ac:dyDescent="0.35">
      <c r="A114" s="13" t="s">
        <v>109</v>
      </c>
      <c r="B114" s="31"/>
      <c r="C114" s="31"/>
    </row>
    <row r="115" spans="1:3" ht="23.25" x14ac:dyDescent="0.35">
      <c r="A115" s="13" t="s">
        <v>110</v>
      </c>
      <c r="B115" s="31"/>
      <c r="C115" s="31"/>
    </row>
    <row r="116" spans="1:3" ht="23.25" x14ac:dyDescent="0.35">
      <c r="A116" s="13" t="s">
        <v>111</v>
      </c>
      <c r="B116" s="31"/>
      <c r="C116" s="31"/>
    </row>
    <row r="117" spans="1:3" ht="23.25" x14ac:dyDescent="0.35">
      <c r="A117" s="13" t="s">
        <v>112</v>
      </c>
      <c r="B117" s="31"/>
      <c r="C117" s="31"/>
    </row>
    <row r="118" spans="1:3" ht="23.25" x14ac:dyDescent="0.35">
      <c r="A118" s="13" t="s">
        <v>113</v>
      </c>
      <c r="B118" s="31"/>
      <c r="C118" s="31"/>
    </row>
    <row r="119" spans="1:3" ht="23.25" x14ac:dyDescent="0.35">
      <c r="A119" s="13" t="s">
        <v>114</v>
      </c>
      <c r="B119" s="31"/>
      <c r="C119" s="31"/>
    </row>
    <row r="120" spans="1:3" ht="23.25" x14ac:dyDescent="0.35">
      <c r="A120" s="13" t="s">
        <v>28</v>
      </c>
      <c r="B120" s="31"/>
      <c r="C120" s="31"/>
    </row>
    <row r="121" spans="1:3" ht="23.25" x14ac:dyDescent="0.35">
      <c r="A121" s="13" t="s">
        <v>115</v>
      </c>
      <c r="B121" s="31"/>
      <c r="C121" s="31"/>
    </row>
    <row r="122" spans="1:3" ht="23.25" x14ac:dyDescent="0.35">
      <c r="A122" s="13" t="s">
        <v>116</v>
      </c>
      <c r="B122" s="31"/>
      <c r="C122" s="31"/>
    </row>
    <row r="123" spans="1:3" ht="23.25" x14ac:dyDescent="0.35">
      <c r="A123" s="13" t="s">
        <v>117</v>
      </c>
      <c r="B123" s="31"/>
      <c r="C123" s="31"/>
    </row>
    <row r="124" spans="1:3" ht="23.25" x14ac:dyDescent="0.35">
      <c r="A124" s="13" t="s">
        <v>118</v>
      </c>
      <c r="B124" s="31"/>
      <c r="C124" s="31"/>
    </row>
    <row r="125" spans="1:3" ht="23.25" x14ac:dyDescent="0.35">
      <c r="A125" s="19" t="s">
        <v>119</v>
      </c>
      <c r="B125" s="31"/>
      <c r="C125" s="31"/>
    </row>
    <row r="126" spans="1:3" ht="23.25" x14ac:dyDescent="0.35">
      <c r="A126" s="13" t="s">
        <v>120</v>
      </c>
      <c r="B126" s="31"/>
      <c r="C126" s="31"/>
    </row>
    <row r="127" spans="1:3" ht="23.25" x14ac:dyDescent="0.35">
      <c r="A127" s="13" t="s">
        <v>40</v>
      </c>
      <c r="B127" s="31"/>
      <c r="C127" s="31"/>
    </row>
    <row r="128" spans="1:3" ht="23.25" x14ac:dyDescent="0.35">
      <c r="A128" s="13" t="s">
        <v>121</v>
      </c>
      <c r="B128" s="31"/>
      <c r="C128" s="31"/>
    </row>
    <row r="129" spans="1:3" ht="23.25" x14ac:dyDescent="0.35">
      <c r="A129" s="13" t="s">
        <v>122</v>
      </c>
      <c r="B129" s="31"/>
      <c r="C129" s="31"/>
    </row>
    <row r="130" spans="1:3" ht="23.25" x14ac:dyDescent="0.35">
      <c r="A130" s="89" t="s">
        <v>123</v>
      </c>
      <c r="B130" s="31"/>
      <c r="C130" s="31"/>
    </row>
    <row r="131" spans="1:3" ht="23.25" x14ac:dyDescent="0.35">
      <c r="A131" s="89" t="s">
        <v>124</v>
      </c>
      <c r="B131" s="31"/>
      <c r="C131" s="31"/>
    </row>
    <row r="132" spans="1:3" ht="23.25" x14ac:dyDescent="0.35">
      <c r="A132" s="89" t="s">
        <v>125</v>
      </c>
      <c r="B132" s="31"/>
      <c r="C132" s="31"/>
    </row>
    <row r="133" spans="1:3" ht="23.25" x14ac:dyDescent="0.35">
      <c r="A133" s="89" t="s">
        <v>126</v>
      </c>
      <c r="B133" s="31"/>
      <c r="C133" s="31"/>
    </row>
    <row r="134" spans="1:3" ht="23.25" x14ac:dyDescent="0.35">
      <c r="A134" s="89" t="s">
        <v>127</v>
      </c>
      <c r="B134" s="31"/>
      <c r="C134" s="31"/>
    </row>
    <row r="135" spans="1:3" ht="23.25" x14ac:dyDescent="0.35">
      <c r="A135" s="89" t="s">
        <v>128</v>
      </c>
      <c r="B135" s="31"/>
      <c r="C135" s="31"/>
    </row>
    <row r="136" spans="1:3" ht="23.25" x14ac:dyDescent="0.35">
      <c r="A136" s="89" t="s">
        <v>151</v>
      </c>
      <c r="B136" s="31">
        <v>1.8513888888888888</v>
      </c>
      <c r="C136" s="31"/>
    </row>
    <row r="137" spans="1:3" ht="23.25" x14ac:dyDescent="0.35">
      <c r="A137" s="89" t="s">
        <v>129</v>
      </c>
      <c r="B137" s="31"/>
      <c r="C137" s="31"/>
    </row>
    <row r="138" spans="1:3" ht="23.25" x14ac:dyDescent="0.35">
      <c r="A138" s="89" t="s">
        <v>130</v>
      </c>
      <c r="B138" s="31"/>
      <c r="C138" s="31"/>
    </row>
    <row r="139" spans="1:3" ht="23.25" x14ac:dyDescent="0.35">
      <c r="A139" s="89"/>
      <c r="B139" s="8"/>
      <c r="C139" s="90"/>
    </row>
    <row r="140" spans="1:3" ht="23.25" x14ac:dyDescent="0.35">
      <c r="A140" s="89"/>
      <c r="B140" s="8"/>
      <c r="C140" s="90"/>
    </row>
    <row r="141" spans="1:3" ht="23.25" x14ac:dyDescent="0.35">
      <c r="A141" s="89"/>
      <c r="B141" s="8"/>
      <c r="C141" s="90"/>
    </row>
    <row r="142" spans="1:3" ht="23.25" x14ac:dyDescent="0.35">
      <c r="A142" s="89"/>
      <c r="B142" s="8"/>
      <c r="C142" s="90"/>
    </row>
    <row r="143" spans="1:3" ht="23.25" x14ac:dyDescent="0.35">
      <c r="A143" s="89"/>
      <c r="B143" s="8"/>
      <c r="C143" s="90"/>
    </row>
    <row r="144" spans="1:3" ht="23.25" x14ac:dyDescent="0.35">
      <c r="A144" s="89"/>
      <c r="B144" s="8"/>
      <c r="C144" s="90"/>
    </row>
    <row r="145" spans="1:3" ht="23.25" x14ac:dyDescent="0.35">
      <c r="A145" s="89"/>
      <c r="B145" s="8"/>
      <c r="C145" s="90"/>
    </row>
    <row r="146" spans="1:3" ht="23.25" x14ac:dyDescent="0.35">
      <c r="A146" s="89"/>
      <c r="B146" s="8"/>
      <c r="C146" s="90"/>
    </row>
    <row r="147" spans="1:3" ht="24" thickBot="1" x14ac:dyDescent="0.4">
      <c r="A147" s="26"/>
      <c r="B147" s="93"/>
      <c r="C147" s="91"/>
    </row>
  </sheetData>
  <printOptions gridLines="1"/>
  <pageMargins left="0.70866141732283472" right="0.70866141732283472" top="0.74803149606299213" bottom="0.74803149606299213" header="0.31496062992125984" footer="0.31496062992125984"/>
  <pageSetup scale="96" fitToHeight="0" orientation="portrait" r:id="rId1"/>
  <headerFooter>
    <oddHeader>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7"/>
  <sheetViews>
    <sheetView topLeftCell="A6" zoomScale="70" zoomScaleNormal="70" workbookViewId="0">
      <selection activeCell="B10" sqref="B10"/>
    </sheetView>
  </sheetViews>
  <sheetFormatPr defaultColWidth="8.85546875" defaultRowHeight="14.25" x14ac:dyDescent="0.2"/>
  <cols>
    <col min="1" max="1" width="45.85546875" style="3" customWidth="1"/>
    <col min="2" max="3" width="20.140625" style="3" customWidth="1"/>
    <col min="4" max="4" width="19.85546875" style="3" bestFit="1" customWidth="1"/>
    <col min="5" max="5" width="11.7109375" style="3" bestFit="1" customWidth="1"/>
    <col min="6" max="6" width="15" style="3" bestFit="1" customWidth="1"/>
    <col min="7" max="16384" width="8.85546875" style="3"/>
  </cols>
  <sheetData>
    <row r="1" spans="1:4" ht="35.25" customHeight="1" x14ac:dyDescent="0.5">
      <c r="A1" s="1" t="s">
        <v>131</v>
      </c>
      <c r="B1" s="1"/>
      <c r="C1" s="1"/>
      <c r="D1" s="2"/>
    </row>
    <row r="2" spans="1:4" ht="6.75" customHeight="1" thickBot="1" x14ac:dyDescent="0.55000000000000004">
      <c r="A2" s="1"/>
      <c r="B2" s="1"/>
      <c r="C2" s="1"/>
      <c r="D2" s="2"/>
    </row>
    <row r="3" spans="1:4" ht="35.25" customHeight="1" thickBot="1" x14ac:dyDescent="0.3">
      <c r="A3" s="4" t="s">
        <v>1</v>
      </c>
      <c r="B3" s="5" t="s">
        <v>2</v>
      </c>
      <c r="C3" s="6" t="s">
        <v>3</v>
      </c>
      <c r="D3" s="6" t="s">
        <v>135</v>
      </c>
    </row>
    <row r="4" spans="1:4" ht="35.1" customHeight="1" x14ac:dyDescent="0.2"/>
    <row r="5" spans="1:4" ht="35.1" customHeight="1" x14ac:dyDescent="0.35">
      <c r="A5" s="80" t="s">
        <v>141</v>
      </c>
      <c r="B5" s="31">
        <v>1.2569444444444444</v>
      </c>
      <c r="C5" s="31"/>
      <c r="D5" s="41">
        <f t="shared" ref="D5:D19" si="0">B5/5</f>
        <v>0.25138888888888888</v>
      </c>
    </row>
    <row r="6" spans="1:4" ht="35.1" customHeight="1" x14ac:dyDescent="0.35">
      <c r="A6" s="79" t="s">
        <v>55</v>
      </c>
      <c r="B6" s="31">
        <v>1.1659722222222222</v>
      </c>
      <c r="C6" s="31"/>
      <c r="D6" s="41">
        <f t="shared" si="0"/>
        <v>0.23319444444444443</v>
      </c>
    </row>
    <row r="7" spans="1:4" ht="35.1" customHeight="1" x14ac:dyDescent="0.35">
      <c r="A7" s="79" t="s">
        <v>6</v>
      </c>
      <c r="B7" s="31">
        <v>1.1666666666666667</v>
      </c>
      <c r="C7" s="31"/>
      <c r="D7" s="41">
        <f t="shared" si="0"/>
        <v>0.23333333333333334</v>
      </c>
    </row>
    <row r="8" spans="1:4" ht="35.1" customHeight="1" x14ac:dyDescent="0.35">
      <c r="A8" s="80" t="s">
        <v>9</v>
      </c>
      <c r="B8" s="31">
        <v>1.3652777777777778</v>
      </c>
      <c r="C8" s="31"/>
      <c r="D8" s="41">
        <f t="shared" si="0"/>
        <v>0.27305555555555555</v>
      </c>
    </row>
    <row r="9" spans="1:4" s="17" customFormat="1" ht="35.1" customHeight="1" x14ac:dyDescent="0.35">
      <c r="A9" s="80" t="s">
        <v>10</v>
      </c>
      <c r="B9" s="31">
        <v>1.4319444444444445</v>
      </c>
      <c r="C9" s="31"/>
      <c r="D9" s="41">
        <f t="shared" si="0"/>
        <v>0.28638888888888892</v>
      </c>
    </row>
    <row r="10" spans="1:4" s="17" customFormat="1" ht="35.1" customHeight="1" x14ac:dyDescent="0.35">
      <c r="A10" s="79" t="s">
        <v>34</v>
      </c>
      <c r="B10" s="31">
        <v>1.3965277777777778</v>
      </c>
      <c r="C10" s="31"/>
      <c r="D10" s="41">
        <f t="shared" si="0"/>
        <v>0.27930555555555558</v>
      </c>
    </row>
    <row r="11" spans="1:4" ht="35.1" customHeight="1" x14ac:dyDescent="0.35">
      <c r="A11" s="80" t="s">
        <v>14</v>
      </c>
      <c r="B11" s="31">
        <v>1.8611111111111109</v>
      </c>
      <c r="C11" s="31"/>
      <c r="D11" s="41">
        <f t="shared" si="0"/>
        <v>0.37222222222222218</v>
      </c>
    </row>
    <row r="12" spans="1:4" ht="35.1" customHeight="1" x14ac:dyDescent="0.35">
      <c r="A12" s="80" t="s">
        <v>17</v>
      </c>
      <c r="B12" s="31">
        <v>1.5743055555555554</v>
      </c>
      <c r="C12" s="31"/>
      <c r="D12" s="41">
        <f t="shared" si="0"/>
        <v>0.31486111111111109</v>
      </c>
    </row>
    <row r="13" spans="1:4" ht="35.1" customHeight="1" x14ac:dyDescent="0.35">
      <c r="A13" s="79" t="s">
        <v>42</v>
      </c>
      <c r="B13" s="31">
        <v>1.1666666666666667</v>
      </c>
      <c r="C13" s="31"/>
      <c r="D13" s="41">
        <f t="shared" si="0"/>
        <v>0.23333333333333334</v>
      </c>
    </row>
    <row r="14" spans="1:4" ht="35.1" customHeight="1" x14ac:dyDescent="0.35">
      <c r="A14" s="79" t="s">
        <v>21</v>
      </c>
      <c r="B14" s="31">
        <v>1.1979166666666667</v>
      </c>
      <c r="C14" s="31"/>
      <c r="D14" s="41">
        <f t="shared" si="0"/>
        <v>0.23958333333333334</v>
      </c>
    </row>
    <row r="15" spans="1:4" ht="35.1" customHeight="1" x14ac:dyDescent="0.35">
      <c r="A15" s="79" t="s">
        <v>25</v>
      </c>
      <c r="B15" s="31">
        <v>1.5506944444444446</v>
      </c>
      <c r="C15" s="31"/>
      <c r="D15" s="41">
        <f t="shared" si="0"/>
        <v>0.31013888888888891</v>
      </c>
    </row>
    <row r="16" spans="1:4" ht="35.1" customHeight="1" x14ac:dyDescent="0.35">
      <c r="A16" s="79" t="s">
        <v>146</v>
      </c>
      <c r="B16" s="31">
        <v>1.1979166666666667</v>
      </c>
      <c r="C16" s="31"/>
      <c r="D16" s="41">
        <f t="shared" si="0"/>
        <v>0.23958333333333334</v>
      </c>
    </row>
    <row r="17" spans="1:4" ht="35.1" customHeight="1" x14ac:dyDescent="0.35">
      <c r="A17" s="18"/>
      <c r="B17" s="31"/>
      <c r="C17" s="31"/>
      <c r="D17" s="41">
        <f t="shared" si="0"/>
        <v>0</v>
      </c>
    </row>
    <row r="18" spans="1:4" ht="35.1" customHeight="1" x14ac:dyDescent="0.35">
      <c r="A18" s="13"/>
      <c r="B18" s="31"/>
      <c r="C18" s="31"/>
      <c r="D18" s="41">
        <f t="shared" si="0"/>
        <v>0</v>
      </c>
    </row>
    <row r="19" spans="1:4" ht="35.1" customHeight="1" x14ac:dyDescent="0.35">
      <c r="A19" s="13"/>
      <c r="B19" s="31"/>
      <c r="C19" s="31"/>
      <c r="D19" s="41">
        <f t="shared" si="0"/>
        <v>0</v>
      </c>
    </row>
    <row r="20" spans="1:4" ht="35.1" customHeight="1" x14ac:dyDescent="0.35">
      <c r="A20" s="18"/>
      <c r="B20" s="31"/>
      <c r="C20" s="31"/>
      <c r="D20" s="41">
        <f>B20/5</f>
        <v>0</v>
      </c>
    </row>
    <row r="21" spans="1:4" ht="35.1" customHeight="1" x14ac:dyDescent="0.35">
      <c r="A21" s="81" t="s">
        <v>132</v>
      </c>
      <c r="B21" s="31"/>
      <c r="C21" s="31">
        <v>1.75</v>
      </c>
      <c r="D21" s="41">
        <f t="shared" ref="D21:D32" si="1">C21/8</f>
        <v>0.21875</v>
      </c>
    </row>
    <row r="22" spans="1:4" ht="35.1" customHeight="1" x14ac:dyDescent="0.35">
      <c r="A22" s="81" t="s">
        <v>4</v>
      </c>
      <c r="B22" s="31"/>
      <c r="C22" s="31">
        <v>2.0812500000000003</v>
      </c>
      <c r="D22" s="41">
        <f t="shared" si="1"/>
        <v>0.26015625000000003</v>
      </c>
    </row>
    <row r="23" spans="1:4" ht="35.1" customHeight="1" x14ac:dyDescent="0.35">
      <c r="A23" s="82" t="s">
        <v>51</v>
      </c>
      <c r="B23" s="31"/>
      <c r="C23" s="31">
        <v>1.9847222222222223</v>
      </c>
      <c r="D23" s="41">
        <f t="shared" si="1"/>
        <v>0.24809027777777778</v>
      </c>
    </row>
    <row r="24" spans="1:4" ht="35.1" customHeight="1" x14ac:dyDescent="0.35">
      <c r="A24" s="81" t="s">
        <v>5</v>
      </c>
      <c r="B24" s="31"/>
      <c r="C24" s="31">
        <v>2.0243055555555558</v>
      </c>
      <c r="D24" s="41">
        <f t="shared" si="1"/>
        <v>0.25303819444444448</v>
      </c>
    </row>
    <row r="25" spans="1:4" ht="35.1" customHeight="1" x14ac:dyDescent="0.35">
      <c r="A25" s="81" t="s">
        <v>147</v>
      </c>
      <c r="B25" s="31"/>
      <c r="C25" s="31">
        <v>1.4673611111111111</v>
      </c>
      <c r="D25" s="41">
        <f t="shared" si="1"/>
        <v>0.18342013888888889</v>
      </c>
    </row>
    <row r="26" spans="1:4" ht="35.1" customHeight="1" x14ac:dyDescent="0.35">
      <c r="A26" s="82" t="s">
        <v>61</v>
      </c>
      <c r="B26" s="31"/>
      <c r="C26" s="31">
        <v>1.5791666666666666</v>
      </c>
      <c r="D26" s="41">
        <f t="shared" si="1"/>
        <v>0.19739583333333333</v>
      </c>
    </row>
    <row r="27" spans="1:4" ht="35.1" customHeight="1" x14ac:dyDescent="0.35">
      <c r="A27" s="82" t="s">
        <v>30</v>
      </c>
      <c r="B27" s="31"/>
      <c r="C27" s="31">
        <v>2.0243055555555558</v>
      </c>
      <c r="D27" s="41">
        <f t="shared" si="1"/>
        <v>0.25303819444444448</v>
      </c>
    </row>
    <row r="28" spans="1:4" ht="35.1" customHeight="1" x14ac:dyDescent="0.35">
      <c r="A28" s="82" t="s">
        <v>31</v>
      </c>
      <c r="B28" s="31"/>
      <c r="C28" s="31">
        <v>1.8055555555555556</v>
      </c>
      <c r="D28" s="41">
        <f t="shared" si="1"/>
        <v>0.22569444444444445</v>
      </c>
    </row>
    <row r="29" spans="1:4" ht="35.1" customHeight="1" x14ac:dyDescent="0.35">
      <c r="A29" s="82" t="s">
        <v>11</v>
      </c>
      <c r="B29" s="31"/>
      <c r="C29" s="31">
        <v>1.8423611111111111</v>
      </c>
      <c r="D29" s="41">
        <f t="shared" si="1"/>
        <v>0.23029513888888889</v>
      </c>
    </row>
    <row r="30" spans="1:4" ht="35.1" customHeight="1" x14ac:dyDescent="0.35">
      <c r="A30" s="82" t="s">
        <v>18</v>
      </c>
      <c r="B30" s="31"/>
      <c r="C30" s="31">
        <v>2.0291666666666668</v>
      </c>
      <c r="D30" s="41">
        <f t="shared" si="1"/>
        <v>0.25364583333333335</v>
      </c>
    </row>
    <row r="31" spans="1:4" ht="35.1" customHeight="1" x14ac:dyDescent="0.35">
      <c r="A31" s="81" t="s">
        <v>148</v>
      </c>
      <c r="B31" s="31"/>
      <c r="C31" s="31">
        <v>1.3840277777777779</v>
      </c>
      <c r="D31" s="41">
        <f t="shared" si="1"/>
        <v>0.17300347222222223</v>
      </c>
    </row>
    <row r="32" spans="1:4" ht="35.1" customHeight="1" x14ac:dyDescent="0.35">
      <c r="A32" s="82" t="s">
        <v>32</v>
      </c>
      <c r="B32" s="31"/>
      <c r="C32" s="31">
        <v>1.8055555555555556</v>
      </c>
      <c r="D32" s="41">
        <f t="shared" si="1"/>
        <v>0.22569444444444445</v>
      </c>
    </row>
    <row r="33" spans="1:4" ht="35.1" customHeight="1" x14ac:dyDescent="0.35">
      <c r="A33" s="13"/>
      <c r="B33" s="31"/>
      <c r="C33" s="31"/>
      <c r="D33" s="41"/>
    </row>
    <row r="34" spans="1:4" ht="35.1" customHeight="1" x14ac:dyDescent="0.35">
      <c r="A34" s="13"/>
      <c r="B34" s="31"/>
      <c r="C34" s="31"/>
      <c r="D34" s="41"/>
    </row>
    <row r="35" spans="1:4" ht="35.1" customHeight="1" x14ac:dyDescent="0.35">
      <c r="A35" s="13"/>
      <c r="B35" s="31"/>
      <c r="C35" s="31"/>
      <c r="D35" s="41"/>
    </row>
    <row r="36" spans="1:4" ht="9" customHeight="1" x14ac:dyDescent="0.35">
      <c r="A36" s="39"/>
      <c r="B36" s="40"/>
      <c r="C36" s="40"/>
      <c r="D36" s="41"/>
    </row>
    <row r="37" spans="1:4" ht="35.1" customHeight="1" x14ac:dyDescent="0.35">
      <c r="A37" s="61"/>
      <c r="B37" s="78"/>
      <c r="C37" s="78"/>
      <c r="D37" s="41"/>
    </row>
    <row r="38" spans="1:4" ht="35.1" customHeight="1" x14ac:dyDescent="0.35">
      <c r="A38" s="66"/>
      <c r="B38" s="78"/>
      <c r="C38" s="78"/>
      <c r="D38" s="41"/>
    </row>
    <row r="39" spans="1:4" ht="35.1" hidden="1" customHeight="1" x14ac:dyDescent="0.35">
      <c r="A39" s="37"/>
      <c r="B39" s="8"/>
      <c r="C39" s="38"/>
    </row>
    <row r="40" spans="1:4" ht="35.1" hidden="1" customHeight="1" x14ac:dyDescent="0.35">
      <c r="A40" s="37"/>
      <c r="B40" s="8"/>
      <c r="C40" s="38"/>
    </row>
    <row r="41" spans="1:4" ht="35.1" hidden="1" customHeight="1" x14ac:dyDescent="0.35">
      <c r="A41" s="37"/>
      <c r="B41" s="8"/>
      <c r="C41" s="38"/>
    </row>
    <row r="42" spans="1:4" ht="35.1" hidden="1" customHeight="1" x14ac:dyDescent="0.35">
      <c r="A42" s="37"/>
      <c r="B42" s="8"/>
      <c r="C42" s="38"/>
    </row>
    <row r="43" spans="1:4" ht="35.1" hidden="1" customHeight="1" x14ac:dyDescent="0.35">
      <c r="A43" s="37"/>
      <c r="B43" s="8"/>
      <c r="C43" s="38"/>
    </row>
    <row r="44" spans="1:4" ht="35.1" hidden="1" customHeight="1" x14ac:dyDescent="0.35">
      <c r="A44" s="37"/>
      <c r="B44" s="8"/>
      <c r="C44" s="38"/>
    </row>
    <row r="45" spans="1:4" ht="35.1" hidden="1" customHeight="1" x14ac:dyDescent="0.35">
      <c r="A45" s="37"/>
      <c r="B45" s="8"/>
      <c r="C45" s="38"/>
    </row>
    <row r="46" spans="1:4" ht="35.1" hidden="1" customHeight="1" x14ac:dyDescent="0.35">
      <c r="A46" s="37"/>
      <c r="B46" s="8"/>
      <c r="C46" s="38"/>
    </row>
    <row r="47" spans="1:4" ht="35.1" hidden="1" customHeight="1" x14ac:dyDescent="0.35">
      <c r="A47" s="26"/>
      <c r="B47" s="8"/>
      <c r="C47" s="2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F47"/>
  <sheetViews>
    <sheetView showGridLines="0" topLeftCell="A18" zoomScale="60" zoomScaleNormal="60" workbookViewId="0">
      <selection activeCell="A18" sqref="A1:XFD1048576"/>
    </sheetView>
  </sheetViews>
  <sheetFormatPr defaultColWidth="8.85546875" defaultRowHeight="14.25" x14ac:dyDescent="0.2"/>
  <cols>
    <col min="1" max="1" width="45.85546875" style="3" customWidth="1"/>
    <col min="2" max="3" width="20.140625" style="3" customWidth="1"/>
    <col min="4" max="4" width="19.85546875" style="3" bestFit="1" customWidth="1"/>
    <col min="5" max="5" width="11.7109375" style="3" bestFit="1" customWidth="1"/>
    <col min="6" max="6" width="15" style="3" bestFit="1" customWidth="1"/>
    <col min="7" max="16384" width="8.85546875" style="3"/>
  </cols>
  <sheetData>
    <row r="1" spans="1:4" ht="35.25" customHeight="1" x14ac:dyDescent="0.5">
      <c r="A1" s="1" t="s">
        <v>131</v>
      </c>
      <c r="B1" s="1"/>
      <c r="C1" s="1"/>
      <c r="D1" s="2"/>
    </row>
    <row r="2" spans="1:4" ht="6.75" customHeight="1" thickBot="1" x14ac:dyDescent="0.55000000000000004">
      <c r="A2" s="1"/>
      <c r="B2" s="1"/>
      <c r="C2" s="1"/>
      <c r="D2" s="2"/>
    </row>
    <row r="3" spans="1:4" ht="35.25" customHeight="1" thickBot="1" x14ac:dyDescent="0.3">
      <c r="A3" s="4" t="s">
        <v>1</v>
      </c>
      <c r="B3" s="5" t="s">
        <v>2</v>
      </c>
      <c r="C3" s="6" t="s">
        <v>3</v>
      </c>
      <c r="D3" s="6" t="s">
        <v>135</v>
      </c>
    </row>
    <row r="4" spans="1:4" ht="35.1" customHeight="1" x14ac:dyDescent="0.2"/>
    <row r="5" spans="1:4" ht="35.1" customHeight="1" x14ac:dyDescent="0.35">
      <c r="A5" s="18" t="s">
        <v>117</v>
      </c>
      <c r="B5" s="31">
        <v>0.9604166666666667</v>
      </c>
      <c r="C5" s="31"/>
      <c r="D5" s="41">
        <f t="shared" ref="D5:D19" si="0">B5/5</f>
        <v>0.19208333333333333</v>
      </c>
    </row>
    <row r="6" spans="1:4" ht="35.1" customHeight="1" x14ac:dyDescent="0.35">
      <c r="A6" s="18" t="s">
        <v>38</v>
      </c>
      <c r="B6" s="31">
        <v>1.1263888888888889</v>
      </c>
      <c r="C6" s="31"/>
      <c r="D6" s="41">
        <f t="shared" si="0"/>
        <v>0.22527777777777777</v>
      </c>
    </row>
    <row r="7" spans="1:4" ht="35.1" customHeight="1" x14ac:dyDescent="0.35">
      <c r="A7" s="18" t="s">
        <v>75</v>
      </c>
      <c r="B7" s="31">
        <v>1.1701388888888888</v>
      </c>
      <c r="C7" s="31"/>
      <c r="D7" s="41">
        <f t="shared" si="0"/>
        <v>0.23402777777777778</v>
      </c>
    </row>
    <row r="8" spans="1:4" ht="35.1" customHeight="1" x14ac:dyDescent="0.35">
      <c r="A8" s="18" t="s">
        <v>55</v>
      </c>
      <c r="B8" s="31">
        <v>1.2340277777777777</v>
      </c>
      <c r="C8" s="31"/>
      <c r="D8" s="41">
        <f t="shared" si="0"/>
        <v>0.24680555555555556</v>
      </c>
    </row>
    <row r="9" spans="1:4" s="17" customFormat="1" ht="35.1" customHeight="1" x14ac:dyDescent="0.35">
      <c r="A9" s="13" t="s">
        <v>22</v>
      </c>
      <c r="B9" s="31">
        <v>1.3055555555555556</v>
      </c>
      <c r="C9" s="31"/>
      <c r="D9" s="41">
        <f t="shared" si="0"/>
        <v>0.26111111111111113</v>
      </c>
    </row>
    <row r="10" spans="1:4" s="17" customFormat="1" ht="35.1" customHeight="1" x14ac:dyDescent="0.35">
      <c r="A10" s="13" t="s">
        <v>16</v>
      </c>
      <c r="B10" s="31">
        <v>1.3263888888888888</v>
      </c>
      <c r="C10" s="31"/>
      <c r="D10" s="41">
        <f t="shared" si="0"/>
        <v>0.26527777777777778</v>
      </c>
    </row>
    <row r="11" spans="1:4" ht="35.1" customHeight="1" x14ac:dyDescent="0.35">
      <c r="A11" s="13" t="s">
        <v>103</v>
      </c>
      <c r="B11" s="31">
        <v>1.3263888888888888</v>
      </c>
      <c r="C11" s="31"/>
      <c r="D11" s="41">
        <f t="shared" si="0"/>
        <v>0.26527777777777778</v>
      </c>
    </row>
    <row r="12" spans="1:4" ht="35.1" customHeight="1" x14ac:dyDescent="0.35">
      <c r="A12" s="13" t="s">
        <v>133</v>
      </c>
      <c r="B12" s="31">
        <v>1.3326388888888889</v>
      </c>
      <c r="C12" s="31"/>
      <c r="D12" s="41">
        <f t="shared" si="0"/>
        <v>0.26652777777777781</v>
      </c>
    </row>
    <row r="13" spans="1:4" ht="35.1" customHeight="1" x14ac:dyDescent="0.35">
      <c r="A13" s="13" t="s">
        <v>9</v>
      </c>
      <c r="B13" s="31">
        <v>1.3368055555555556</v>
      </c>
      <c r="C13" s="31"/>
      <c r="D13" s="41">
        <f t="shared" si="0"/>
        <v>0.2673611111111111</v>
      </c>
    </row>
    <row r="14" spans="1:4" ht="35.1" customHeight="1" x14ac:dyDescent="0.35">
      <c r="A14" s="18" t="s">
        <v>10</v>
      </c>
      <c r="B14" s="31">
        <v>1.3965277777777778</v>
      </c>
      <c r="C14" s="31"/>
      <c r="D14" s="41">
        <f t="shared" si="0"/>
        <v>0.27930555555555558</v>
      </c>
    </row>
    <row r="15" spans="1:4" ht="35.1" customHeight="1" x14ac:dyDescent="0.35">
      <c r="A15" s="13" t="s">
        <v>23</v>
      </c>
      <c r="B15" s="31">
        <v>1.4479166666666667</v>
      </c>
      <c r="C15" s="31"/>
      <c r="D15" s="41">
        <f t="shared" si="0"/>
        <v>0.28958333333333336</v>
      </c>
    </row>
    <row r="16" spans="1:4" ht="35.1" customHeight="1" x14ac:dyDescent="0.35">
      <c r="A16" s="13" t="s">
        <v>134</v>
      </c>
      <c r="B16" s="31">
        <v>1.4604166666666665</v>
      </c>
      <c r="C16" s="31"/>
      <c r="D16" s="41">
        <f t="shared" si="0"/>
        <v>0.29208333333333331</v>
      </c>
    </row>
    <row r="17" spans="1:4" ht="35.1" customHeight="1" x14ac:dyDescent="0.35">
      <c r="A17" s="18" t="s">
        <v>41</v>
      </c>
      <c r="B17" s="31">
        <v>1.4618055555555556</v>
      </c>
      <c r="C17" s="31"/>
      <c r="D17" s="41">
        <f t="shared" si="0"/>
        <v>0.29236111111111113</v>
      </c>
    </row>
    <row r="18" spans="1:4" ht="35.1" customHeight="1" x14ac:dyDescent="0.35">
      <c r="A18" s="13" t="s">
        <v>17</v>
      </c>
      <c r="B18" s="31">
        <v>1.5229166666666665</v>
      </c>
      <c r="C18" s="31"/>
      <c r="D18" s="41">
        <f t="shared" si="0"/>
        <v>0.30458333333333332</v>
      </c>
    </row>
    <row r="19" spans="1:4" ht="35.1" customHeight="1" x14ac:dyDescent="0.35">
      <c r="A19" s="13" t="s">
        <v>25</v>
      </c>
      <c r="B19" s="31">
        <v>1.5854166666666665</v>
      </c>
      <c r="C19" s="31"/>
      <c r="D19" s="41">
        <f t="shared" si="0"/>
        <v>0.31708333333333327</v>
      </c>
    </row>
    <row r="20" spans="1:4" ht="35.1" customHeight="1" x14ac:dyDescent="0.35">
      <c r="A20" s="18" t="s">
        <v>14</v>
      </c>
      <c r="B20" s="31">
        <v>1.8034722222222221</v>
      </c>
      <c r="C20" s="31"/>
      <c r="D20" s="41">
        <f>B20/5</f>
        <v>0.36069444444444443</v>
      </c>
    </row>
    <row r="21" spans="1:4" ht="35.1" customHeight="1" x14ac:dyDescent="0.35">
      <c r="A21" s="13" t="s">
        <v>132</v>
      </c>
      <c r="B21" s="31"/>
      <c r="C21" s="31">
        <v>1.4965277777777777</v>
      </c>
      <c r="D21" s="41">
        <f t="shared" ref="D21:D34" si="1">C21/8</f>
        <v>0.18706597222222221</v>
      </c>
    </row>
    <row r="22" spans="1:4" ht="35.1" customHeight="1" x14ac:dyDescent="0.35">
      <c r="A22" s="13" t="s">
        <v>37</v>
      </c>
      <c r="B22" s="31"/>
      <c r="C22" s="31">
        <v>1.5451388888888891</v>
      </c>
      <c r="D22" s="41">
        <f t="shared" si="1"/>
        <v>0.19314236111111113</v>
      </c>
    </row>
    <row r="23" spans="1:4" ht="35.1" customHeight="1" x14ac:dyDescent="0.35">
      <c r="A23" s="13" t="s">
        <v>61</v>
      </c>
      <c r="B23" s="31"/>
      <c r="C23" s="31">
        <v>1.6701388888888891</v>
      </c>
      <c r="D23" s="41">
        <f t="shared" si="1"/>
        <v>0.20876736111111113</v>
      </c>
    </row>
    <row r="24" spans="1:4" ht="35.1" customHeight="1" x14ac:dyDescent="0.35">
      <c r="A24" s="18" t="s">
        <v>11</v>
      </c>
      <c r="B24" s="31"/>
      <c r="C24" s="31">
        <v>1.7166666666666668</v>
      </c>
      <c r="D24" s="41">
        <f t="shared" si="1"/>
        <v>0.21458333333333335</v>
      </c>
    </row>
    <row r="25" spans="1:4" ht="35.1" customHeight="1" x14ac:dyDescent="0.35">
      <c r="A25" s="18" t="s">
        <v>60</v>
      </c>
      <c r="B25" s="31"/>
      <c r="C25" s="31">
        <v>1.7361111111111109</v>
      </c>
      <c r="D25" s="41">
        <f t="shared" si="1"/>
        <v>0.21701388888888887</v>
      </c>
    </row>
    <row r="26" spans="1:4" ht="35.1" customHeight="1" x14ac:dyDescent="0.35">
      <c r="A26" s="18" t="s">
        <v>31</v>
      </c>
      <c r="B26" s="31"/>
      <c r="C26" s="31">
        <v>1.7361111111111109</v>
      </c>
      <c r="D26" s="41">
        <f t="shared" si="1"/>
        <v>0.21701388888888887</v>
      </c>
    </row>
    <row r="27" spans="1:4" ht="35.1" customHeight="1" x14ac:dyDescent="0.35">
      <c r="A27" s="18" t="s">
        <v>30</v>
      </c>
      <c r="B27" s="31"/>
      <c r="C27" s="31">
        <v>1.75</v>
      </c>
      <c r="D27" s="41">
        <f t="shared" si="1"/>
        <v>0.21875</v>
      </c>
    </row>
    <row r="28" spans="1:4" ht="35.1" customHeight="1" x14ac:dyDescent="0.35">
      <c r="A28" s="18" t="s">
        <v>35</v>
      </c>
      <c r="B28" s="31"/>
      <c r="C28" s="31">
        <v>1.7694444444444446</v>
      </c>
      <c r="D28" s="41">
        <f t="shared" si="1"/>
        <v>0.22118055555555557</v>
      </c>
    </row>
    <row r="29" spans="1:4" ht="35.1" customHeight="1" x14ac:dyDescent="0.35">
      <c r="A29" s="18" t="s">
        <v>92</v>
      </c>
      <c r="B29" s="31"/>
      <c r="C29" s="31">
        <v>1.78125</v>
      </c>
      <c r="D29" s="41">
        <f t="shared" si="1"/>
        <v>0.22265625</v>
      </c>
    </row>
    <row r="30" spans="1:4" ht="35.1" customHeight="1" x14ac:dyDescent="0.35">
      <c r="A30" s="18" t="s">
        <v>32</v>
      </c>
      <c r="B30" s="31"/>
      <c r="C30" s="31">
        <v>1.78125</v>
      </c>
      <c r="D30" s="41">
        <f t="shared" si="1"/>
        <v>0.22265625</v>
      </c>
    </row>
    <row r="31" spans="1:4" ht="35.1" customHeight="1" x14ac:dyDescent="0.35">
      <c r="A31" s="18" t="s">
        <v>51</v>
      </c>
      <c r="B31" s="31"/>
      <c r="C31" s="31">
        <v>1.9138888888888888</v>
      </c>
      <c r="D31" s="41">
        <f t="shared" si="1"/>
        <v>0.23923611111111109</v>
      </c>
    </row>
    <row r="32" spans="1:4" ht="35.1" customHeight="1" x14ac:dyDescent="0.35">
      <c r="A32" s="19" t="s">
        <v>5</v>
      </c>
      <c r="B32" s="31"/>
      <c r="C32" s="31">
        <v>1.9847222222222223</v>
      </c>
      <c r="D32" s="41">
        <f t="shared" si="1"/>
        <v>0.24809027777777778</v>
      </c>
    </row>
    <row r="33" spans="1:6" ht="35.1" customHeight="1" x14ac:dyDescent="0.35">
      <c r="A33" s="13" t="s">
        <v>19</v>
      </c>
      <c r="B33" s="31"/>
      <c r="C33" s="31">
        <v>1.9847222222222223</v>
      </c>
      <c r="D33" s="41">
        <f t="shared" si="1"/>
        <v>0.24809027777777778</v>
      </c>
    </row>
    <row r="34" spans="1:6" ht="35.1" customHeight="1" x14ac:dyDescent="0.35">
      <c r="A34" s="13" t="s">
        <v>4</v>
      </c>
      <c r="B34" s="31"/>
      <c r="C34" s="31">
        <v>2.1847222222222222</v>
      </c>
      <c r="D34" s="41">
        <f t="shared" si="1"/>
        <v>0.27309027777777778</v>
      </c>
    </row>
    <row r="35" spans="1:6" ht="35.1" customHeight="1" x14ac:dyDescent="0.35">
      <c r="A35" s="13" t="s">
        <v>18</v>
      </c>
      <c r="B35" s="31"/>
      <c r="C35" s="31">
        <v>2.2430555555555558</v>
      </c>
      <c r="D35" s="41">
        <f>C35/8</f>
        <v>0.28038194444444448</v>
      </c>
    </row>
    <row r="36" spans="1:6" ht="9" customHeight="1" x14ac:dyDescent="0.35">
      <c r="A36" s="39"/>
      <c r="B36" s="40"/>
      <c r="C36" s="40"/>
      <c r="D36" s="41"/>
    </row>
    <row r="37" spans="1:6" ht="35.1" customHeight="1" x14ac:dyDescent="0.35">
      <c r="A37" s="61" t="s">
        <v>24</v>
      </c>
      <c r="B37" s="78">
        <v>0.94930555555555562</v>
      </c>
      <c r="C37" s="78"/>
      <c r="D37" s="41">
        <f>B37/4</f>
        <v>0.23732638888888891</v>
      </c>
      <c r="F37" s="3" t="s">
        <v>138</v>
      </c>
    </row>
    <row r="38" spans="1:6" ht="35.1" customHeight="1" x14ac:dyDescent="0.35">
      <c r="A38" s="66" t="s">
        <v>15</v>
      </c>
      <c r="B38" s="78"/>
      <c r="C38" s="78">
        <v>2.2833333333333332</v>
      </c>
      <c r="D38" s="41">
        <f>C38/12</f>
        <v>0.19027777777777777</v>
      </c>
      <c r="F38" s="3" t="s">
        <v>139</v>
      </c>
    </row>
    <row r="39" spans="1:6" ht="35.1" hidden="1" customHeight="1" x14ac:dyDescent="0.35">
      <c r="A39" s="37"/>
      <c r="B39" s="8"/>
      <c r="C39" s="38"/>
    </row>
    <row r="40" spans="1:6" ht="35.1" hidden="1" customHeight="1" x14ac:dyDescent="0.35">
      <c r="A40" s="37"/>
      <c r="B40" s="8"/>
      <c r="C40" s="38"/>
    </row>
    <row r="41" spans="1:6" ht="35.1" hidden="1" customHeight="1" x14ac:dyDescent="0.35">
      <c r="A41" s="37"/>
      <c r="B41" s="8"/>
      <c r="C41" s="38"/>
    </row>
    <row r="42" spans="1:6" ht="35.1" hidden="1" customHeight="1" x14ac:dyDescent="0.35">
      <c r="A42" s="37"/>
      <c r="B42" s="8"/>
      <c r="C42" s="38"/>
    </row>
    <row r="43" spans="1:6" ht="35.1" hidden="1" customHeight="1" x14ac:dyDescent="0.35">
      <c r="A43" s="37"/>
      <c r="B43" s="8"/>
      <c r="C43" s="38"/>
    </row>
    <row r="44" spans="1:6" ht="35.1" hidden="1" customHeight="1" x14ac:dyDescent="0.35">
      <c r="A44" s="37"/>
      <c r="B44" s="8"/>
      <c r="C44" s="38"/>
    </row>
    <row r="45" spans="1:6" ht="35.1" hidden="1" customHeight="1" x14ac:dyDescent="0.35">
      <c r="A45" s="37"/>
      <c r="B45" s="8"/>
      <c r="C45" s="38"/>
    </row>
    <row r="46" spans="1:6" ht="35.1" hidden="1" customHeight="1" x14ac:dyDescent="0.35">
      <c r="A46" s="37"/>
      <c r="B46" s="8"/>
      <c r="C46" s="38"/>
    </row>
    <row r="47" spans="1:6" ht="35.1" hidden="1" customHeight="1" x14ac:dyDescent="0.35">
      <c r="A47" s="26"/>
      <c r="B47" s="8"/>
      <c r="C47" s="27"/>
    </row>
  </sheetData>
  <sortState ref="A4:D38">
    <sortCondition ref="B4:B38"/>
    <sortCondition ref="C4:C38"/>
  </sortState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142"/>
  <sheetViews>
    <sheetView zoomScale="55" zoomScaleNormal="55" workbookViewId="0">
      <selection activeCell="D17" sqref="D17"/>
    </sheetView>
  </sheetViews>
  <sheetFormatPr defaultColWidth="8.85546875" defaultRowHeight="14.25" x14ac:dyDescent="0.2"/>
  <cols>
    <col min="1" max="1" width="45.85546875" style="3" customWidth="1"/>
    <col min="2" max="2" width="35.42578125" style="3" customWidth="1"/>
    <col min="3" max="3" width="42.5703125" style="3" customWidth="1"/>
    <col min="4" max="4" width="96.42578125" style="3" customWidth="1"/>
    <col min="5" max="5" width="11.7109375" style="3" bestFit="1" customWidth="1"/>
    <col min="6" max="6" width="15" style="3" bestFit="1" customWidth="1"/>
    <col min="7" max="16384" width="8.85546875" style="3"/>
  </cols>
  <sheetData>
    <row r="1" spans="1:4" ht="35.25" customHeight="1" x14ac:dyDescent="0.5">
      <c r="A1" s="1" t="s">
        <v>45</v>
      </c>
      <c r="B1" s="1"/>
      <c r="C1" s="1"/>
      <c r="D1" s="2"/>
    </row>
    <row r="2" spans="1:4" ht="6.75" customHeight="1" thickBot="1" x14ac:dyDescent="0.55000000000000004">
      <c r="A2" s="1"/>
      <c r="B2" s="1"/>
      <c r="C2" s="1"/>
      <c r="D2" s="2"/>
    </row>
    <row r="3" spans="1:4" ht="35.25" customHeight="1" thickBot="1" x14ac:dyDescent="0.3">
      <c r="A3" s="4" t="s">
        <v>1</v>
      </c>
      <c r="B3" s="5" t="s">
        <v>2</v>
      </c>
      <c r="C3" s="6" t="s">
        <v>3</v>
      </c>
      <c r="D3" s="7"/>
    </row>
    <row r="4" spans="1:4" ht="35.1" customHeight="1" x14ac:dyDescent="0.35">
      <c r="A4" s="33" t="s">
        <v>46</v>
      </c>
      <c r="B4" s="8"/>
      <c r="C4" s="9"/>
      <c r="D4" s="10"/>
    </row>
    <row r="5" spans="1:4" ht="35.1" customHeight="1" x14ac:dyDescent="0.35">
      <c r="A5" s="11" t="s">
        <v>47</v>
      </c>
      <c r="B5" s="8"/>
      <c r="C5" s="12"/>
      <c r="D5" s="10"/>
    </row>
    <row r="6" spans="1:4" ht="35.1" customHeight="1" x14ac:dyDescent="0.35">
      <c r="A6" s="13" t="s">
        <v>48</v>
      </c>
      <c r="B6" s="8"/>
      <c r="C6" s="14"/>
      <c r="D6" s="10"/>
    </row>
    <row r="7" spans="1:4" ht="35.1" customHeight="1" x14ac:dyDescent="0.35">
      <c r="A7" s="11" t="s">
        <v>143</v>
      </c>
      <c r="B7" s="8">
        <v>1.5763888888888891</v>
      </c>
      <c r="C7" s="15"/>
      <c r="D7" s="10"/>
    </row>
    <row r="8" spans="1:4" ht="35.1" customHeight="1" x14ac:dyDescent="0.35">
      <c r="A8" s="11" t="s">
        <v>141</v>
      </c>
      <c r="B8" s="8">
        <v>1.4097222222222223</v>
      </c>
      <c r="C8" s="15"/>
      <c r="D8" s="10"/>
    </row>
    <row r="9" spans="1:4" ht="35.1" customHeight="1" x14ac:dyDescent="0.35">
      <c r="A9" s="11" t="s">
        <v>49</v>
      </c>
      <c r="B9" s="8"/>
      <c r="C9" s="15"/>
      <c r="D9" s="10"/>
    </row>
    <row r="10" spans="1:4" s="17" customFormat="1" ht="35.1" customHeight="1" x14ac:dyDescent="0.35">
      <c r="A10" s="11" t="s">
        <v>50</v>
      </c>
      <c r="B10" s="8"/>
      <c r="C10" s="15"/>
      <c r="D10" s="16"/>
    </row>
    <row r="11" spans="1:4" s="17" customFormat="1" ht="35.1" customHeight="1" x14ac:dyDescent="0.35">
      <c r="A11" s="13" t="s">
        <v>4</v>
      </c>
      <c r="B11" s="8"/>
      <c r="C11" s="31">
        <v>2.1701388888888888</v>
      </c>
      <c r="D11" s="16"/>
    </row>
    <row r="12" spans="1:4" ht="35.1" customHeight="1" x14ac:dyDescent="0.35">
      <c r="A12" s="18" t="s">
        <v>51</v>
      </c>
      <c r="B12" s="8"/>
      <c r="C12" s="15"/>
      <c r="D12" s="10"/>
    </row>
    <row r="13" spans="1:4" ht="35.1" customHeight="1" x14ac:dyDescent="0.35">
      <c r="A13" s="18" t="s">
        <v>52</v>
      </c>
      <c r="B13" s="8"/>
      <c r="C13" s="15"/>
      <c r="D13" s="10"/>
    </row>
    <row r="14" spans="1:4" ht="35.1" customHeight="1" x14ac:dyDescent="0.35">
      <c r="A14" s="13" t="s">
        <v>53</v>
      </c>
      <c r="B14" s="8"/>
      <c r="C14" s="15"/>
      <c r="D14" s="10"/>
    </row>
    <row r="15" spans="1:4" ht="35.1" customHeight="1" x14ac:dyDescent="0.35">
      <c r="A15" s="13" t="s">
        <v>54</v>
      </c>
      <c r="B15" s="8"/>
      <c r="C15" s="14"/>
      <c r="D15" s="10"/>
    </row>
    <row r="16" spans="1:4" ht="35.1" customHeight="1" x14ac:dyDescent="0.35">
      <c r="A16" s="18" t="s">
        <v>55</v>
      </c>
      <c r="B16" s="8"/>
      <c r="C16" s="14"/>
      <c r="D16" s="10"/>
    </row>
    <row r="17" spans="1:4" ht="35.1" customHeight="1" x14ac:dyDescent="0.35">
      <c r="A17" s="13" t="s">
        <v>56</v>
      </c>
      <c r="B17" s="8"/>
      <c r="C17" s="12"/>
      <c r="D17" s="10"/>
    </row>
    <row r="18" spans="1:4" ht="35.1" customHeight="1" x14ac:dyDescent="0.35">
      <c r="A18" s="13" t="s">
        <v>5</v>
      </c>
      <c r="B18" s="8"/>
      <c r="C18" s="8">
        <v>2.1215277777777777</v>
      </c>
      <c r="D18" s="10"/>
    </row>
    <row r="19" spans="1:4" ht="35.1" customHeight="1" x14ac:dyDescent="0.35">
      <c r="A19" s="18" t="s">
        <v>57</v>
      </c>
      <c r="B19" s="8"/>
      <c r="C19" s="14"/>
      <c r="D19" s="10"/>
    </row>
    <row r="20" spans="1:4" ht="35.1" customHeight="1" x14ac:dyDescent="0.35">
      <c r="A20" s="13" t="s">
        <v>58</v>
      </c>
      <c r="B20" s="8"/>
      <c r="C20" s="14"/>
      <c r="D20" s="10"/>
    </row>
    <row r="21" spans="1:4" ht="35.1" customHeight="1" x14ac:dyDescent="0.35">
      <c r="A21" s="13" t="s">
        <v>142</v>
      </c>
      <c r="B21" s="8">
        <v>1.5798611111111109</v>
      </c>
      <c r="C21" s="14"/>
      <c r="D21" s="10"/>
    </row>
    <row r="22" spans="1:4" ht="35.1" customHeight="1" x14ac:dyDescent="0.35">
      <c r="A22" s="13" t="s">
        <v>59</v>
      </c>
      <c r="B22" s="8"/>
      <c r="C22" s="14"/>
      <c r="D22" s="10"/>
    </row>
    <row r="23" spans="1:4" ht="35.1" customHeight="1" x14ac:dyDescent="0.35">
      <c r="A23" s="18" t="s">
        <v>60</v>
      </c>
      <c r="B23" s="8"/>
      <c r="C23" s="8">
        <v>1.91875</v>
      </c>
      <c r="D23" s="10"/>
    </row>
    <row r="24" spans="1:4" ht="35.1" customHeight="1" x14ac:dyDescent="0.35">
      <c r="A24" s="13" t="s">
        <v>61</v>
      </c>
      <c r="B24" s="8"/>
      <c r="C24" s="8">
        <v>1.5999999999999999</v>
      </c>
      <c r="D24" s="10"/>
    </row>
    <row r="25" spans="1:4" ht="35.1" customHeight="1" x14ac:dyDescent="0.35">
      <c r="A25" s="18" t="s">
        <v>62</v>
      </c>
      <c r="B25" s="8"/>
      <c r="C25" s="14"/>
      <c r="D25" s="10"/>
    </row>
    <row r="26" spans="1:4" ht="35.1" customHeight="1" x14ac:dyDescent="0.35">
      <c r="A26" s="18" t="s">
        <v>6</v>
      </c>
      <c r="B26" s="8">
        <v>1.2013888888888888</v>
      </c>
      <c r="C26" s="14"/>
      <c r="D26" s="10"/>
    </row>
    <row r="27" spans="1:4" ht="35.1" customHeight="1" x14ac:dyDescent="0.35">
      <c r="A27" s="13" t="s">
        <v>63</v>
      </c>
      <c r="B27" s="8"/>
      <c r="C27" s="15"/>
      <c r="D27" s="10"/>
    </row>
    <row r="28" spans="1:4" ht="35.1" customHeight="1" x14ac:dyDescent="0.35">
      <c r="A28" s="13" t="s">
        <v>64</v>
      </c>
      <c r="B28" s="8"/>
      <c r="C28" s="14"/>
      <c r="D28" s="10"/>
    </row>
    <row r="29" spans="1:4" ht="35.1" customHeight="1" x14ac:dyDescent="0.35">
      <c r="A29" s="18" t="s">
        <v>65</v>
      </c>
      <c r="B29" s="8"/>
      <c r="C29" s="15"/>
      <c r="D29" s="10"/>
    </row>
    <row r="30" spans="1:4" ht="35.1" customHeight="1" x14ac:dyDescent="0.35">
      <c r="A30" s="18" t="s">
        <v>66</v>
      </c>
      <c r="B30" s="8"/>
      <c r="C30" s="14"/>
      <c r="D30" s="10"/>
    </row>
    <row r="31" spans="1:4" ht="35.1" customHeight="1" x14ac:dyDescent="0.35">
      <c r="A31" s="13" t="s">
        <v>67</v>
      </c>
      <c r="B31" s="8"/>
      <c r="C31" s="15"/>
      <c r="D31" s="10"/>
    </row>
    <row r="32" spans="1:4" ht="35.1" customHeight="1" x14ac:dyDescent="0.35">
      <c r="A32" s="13" t="s">
        <v>7</v>
      </c>
      <c r="B32" s="8"/>
      <c r="C32" s="35"/>
      <c r="D32" s="10"/>
    </row>
    <row r="33" spans="1:4" ht="35.1" customHeight="1" x14ac:dyDescent="0.35">
      <c r="A33" s="13" t="s">
        <v>8</v>
      </c>
      <c r="B33" s="8"/>
      <c r="C33" s="15"/>
      <c r="D33" s="10"/>
    </row>
    <row r="34" spans="1:4" ht="35.1" customHeight="1" x14ac:dyDescent="0.35">
      <c r="A34" s="19" t="s">
        <v>68</v>
      </c>
      <c r="B34" s="8"/>
      <c r="C34" s="14"/>
      <c r="D34" s="16"/>
    </row>
    <row r="35" spans="1:4" ht="35.1" customHeight="1" x14ac:dyDescent="0.35">
      <c r="A35" s="13" t="s">
        <v>69</v>
      </c>
      <c r="B35" s="8"/>
      <c r="C35" s="14"/>
      <c r="D35" s="16"/>
    </row>
    <row r="36" spans="1:4" ht="35.1" customHeight="1" x14ac:dyDescent="0.35">
      <c r="A36" s="13" t="s">
        <v>9</v>
      </c>
      <c r="B36" s="8">
        <v>1.3152777777777778</v>
      </c>
      <c r="C36" s="14"/>
      <c r="D36" s="16"/>
    </row>
    <row r="37" spans="1:4" ht="35.1" customHeight="1" x14ac:dyDescent="0.35">
      <c r="A37" s="18" t="s">
        <v>70</v>
      </c>
      <c r="B37" s="8"/>
      <c r="C37" s="15"/>
      <c r="D37" s="16"/>
    </row>
    <row r="38" spans="1:4" ht="35.1" customHeight="1" x14ac:dyDescent="0.35">
      <c r="A38" s="13" t="s">
        <v>71</v>
      </c>
      <c r="B38" s="8"/>
      <c r="C38" s="15"/>
      <c r="D38" s="16"/>
    </row>
    <row r="39" spans="1:4" ht="35.1" customHeight="1" x14ac:dyDescent="0.35">
      <c r="A39" s="18" t="s">
        <v>72</v>
      </c>
      <c r="B39" s="8"/>
      <c r="C39" s="15"/>
      <c r="D39" s="10"/>
    </row>
    <row r="40" spans="1:4" ht="35.1" customHeight="1" x14ac:dyDescent="0.35">
      <c r="A40" s="19" t="s">
        <v>73</v>
      </c>
      <c r="B40" s="8"/>
      <c r="C40" s="15"/>
      <c r="D40" s="10"/>
    </row>
    <row r="41" spans="1:4" ht="35.1" customHeight="1" x14ac:dyDescent="0.35">
      <c r="A41" s="13" t="s">
        <v>74</v>
      </c>
      <c r="B41" s="8"/>
      <c r="C41" s="14"/>
      <c r="D41" s="10"/>
    </row>
    <row r="42" spans="1:4" ht="35.1" customHeight="1" x14ac:dyDescent="0.35">
      <c r="A42" s="18" t="s">
        <v>75</v>
      </c>
      <c r="B42" s="8">
        <v>1.1381944444444445</v>
      </c>
      <c r="C42" s="15"/>
      <c r="D42" s="10"/>
    </row>
    <row r="43" spans="1:4" ht="35.1" customHeight="1" x14ac:dyDescent="0.35">
      <c r="A43" s="18" t="s">
        <v>43</v>
      </c>
      <c r="B43" s="8"/>
      <c r="C43" s="15"/>
      <c r="D43" s="10"/>
    </row>
    <row r="44" spans="1:4" ht="35.1" customHeight="1" x14ac:dyDescent="0.35">
      <c r="A44" s="18" t="s">
        <v>30</v>
      </c>
      <c r="B44" s="8"/>
      <c r="C44" s="8">
        <v>2.1215277777777777</v>
      </c>
      <c r="D44" s="10"/>
    </row>
    <row r="45" spans="1:4" ht="35.1" customHeight="1" x14ac:dyDescent="0.35">
      <c r="A45" s="18" t="s">
        <v>31</v>
      </c>
      <c r="B45" s="8"/>
      <c r="C45" s="15"/>
      <c r="D45" s="10"/>
    </row>
    <row r="46" spans="1:4" ht="35.1" customHeight="1" x14ac:dyDescent="0.35">
      <c r="A46" s="18" t="s">
        <v>10</v>
      </c>
      <c r="B46" s="8">
        <v>1.4097222222222223</v>
      </c>
      <c r="C46" s="14"/>
      <c r="D46" s="10"/>
    </row>
    <row r="47" spans="1:4" ht="35.1" customHeight="1" x14ac:dyDescent="0.35">
      <c r="A47" s="13" t="s">
        <v>76</v>
      </c>
      <c r="B47" s="8"/>
      <c r="C47" s="14"/>
      <c r="D47" s="10"/>
    </row>
    <row r="48" spans="1:4" ht="35.1" customHeight="1" x14ac:dyDescent="0.35">
      <c r="A48" s="18" t="s">
        <v>77</v>
      </c>
      <c r="B48" s="8"/>
      <c r="C48" s="20"/>
      <c r="D48" s="10"/>
    </row>
    <row r="49" spans="1:4" ht="35.1" customHeight="1" x14ac:dyDescent="0.35">
      <c r="A49" s="18" t="s">
        <v>11</v>
      </c>
      <c r="B49" s="8"/>
      <c r="C49" s="8">
        <v>1.8499999999999999</v>
      </c>
      <c r="D49" s="10"/>
    </row>
    <row r="50" spans="1:4" ht="35.1" customHeight="1" x14ac:dyDescent="0.35">
      <c r="A50" s="13" t="s">
        <v>12</v>
      </c>
      <c r="B50" s="8"/>
      <c r="C50" s="14"/>
      <c r="D50" s="10"/>
    </row>
    <row r="51" spans="1:4" ht="35.1" customHeight="1" x14ac:dyDescent="0.35">
      <c r="A51" s="13" t="s">
        <v>78</v>
      </c>
      <c r="B51" s="8"/>
      <c r="C51" s="20"/>
      <c r="D51" s="10"/>
    </row>
    <row r="52" spans="1:4" ht="35.1" customHeight="1" x14ac:dyDescent="0.35">
      <c r="A52" s="13" t="s">
        <v>13</v>
      </c>
      <c r="B52" s="8"/>
      <c r="C52" s="8">
        <v>1.9395833333333332</v>
      </c>
      <c r="D52" s="10"/>
    </row>
    <row r="53" spans="1:4" ht="35.1" customHeight="1" x14ac:dyDescent="0.35">
      <c r="A53" s="13" t="s">
        <v>33</v>
      </c>
      <c r="B53" s="8"/>
      <c r="C53" s="14"/>
      <c r="D53" s="10"/>
    </row>
    <row r="54" spans="1:4" ht="35.1" customHeight="1" x14ac:dyDescent="0.35">
      <c r="A54" s="18" t="s">
        <v>34</v>
      </c>
      <c r="B54" s="8"/>
      <c r="C54" s="8">
        <v>2.3715277777777777</v>
      </c>
      <c r="D54" s="10"/>
    </row>
    <row r="55" spans="1:4" ht="35.1" customHeight="1" x14ac:dyDescent="0.35">
      <c r="A55" s="18" t="s">
        <v>14</v>
      </c>
      <c r="B55" s="8"/>
      <c r="C55" s="14"/>
      <c r="D55" s="10"/>
    </row>
    <row r="56" spans="1:4" ht="35.1" customHeight="1" x14ac:dyDescent="0.35">
      <c r="A56" s="13" t="s">
        <v>15</v>
      </c>
      <c r="B56" s="8">
        <v>0.90486111111111101</v>
      </c>
      <c r="C56" s="14"/>
      <c r="D56" s="10"/>
    </row>
    <row r="57" spans="1:4" ht="35.1" customHeight="1" x14ac:dyDescent="0.35">
      <c r="A57" s="18" t="s">
        <v>79</v>
      </c>
      <c r="B57" s="8"/>
      <c r="C57" s="14"/>
      <c r="D57" s="10"/>
    </row>
    <row r="58" spans="1:4" ht="35.1" customHeight="1" x14ac:dyDescent="0.35">
      <c r="A58" s="13" t="s">
        <v>16</v>
      </c>
      <c r="B58" s="8">
        <v>1.4097222222222223</v>
      </c>
      <c r="C58" s="21"/>
      <c r="D58" s="10"/>
    </row>
    <row r="59" spans="1:4" ht="35.1" customHeight="1" x14ac:dyDescent="0.35">
      <c r="A59" s="13" t="s">
        <v>80</v>
      </c>
      <c r="B59" s="8"/>
      <c r="C59" s="8">
        <v>1.91875</v>
      </c>
      <c r="D59" s="10"/>
    </row>
    <row r="60" spans="1:4" ht="35.1" customHeight="1" x14ac:dyDescent="0.35">
      <c r="A60" s="13" t="s">
        <v>81</v>
      </c>
      <c r="B60" s="8"/>
      <c r="C60" s="14"/>
      <c r="D60" s="10"/>
    </row>
    <row r="61" spans="1:4" ht="35.1" customHeight="1" x14ac:dyDescent="0.35">
      <c r="A61" s="18" t="s">
        <v>82</v>
      </c>
      <c r="B61" s="8"/>
      <c r="C61" s="14"/>
      <c r="D61" s="10"/>
    </row>
    <row r="62" spans="1:4" ht="35.1" customHeight="1" x14ac:dyDescent="0.35">
      <c r="A62" s="13" t="s">
        <v>83</v>
      </c>
      <c r="B62" s="8"/>
      <c r="C62" s="14"/>
      <c r="D62" s="10"/>
    </row>
    <row r="63" spans="1:4" ht="35.1" customHeight="1" x14ac:dyDescent="0.35">
      <c r="A63" s="18" t="s">
        <v>35</v>
      </c>
      <c r="B63" s="8"/>
      <c r="C63" s="15"/>
      <c r="D63" s="10"/>
    </row>
    <row r="64" spans="1:4" ht="35.1" customHeight="1" x14ac:dyDescent="0.35">
      <c r="A64" s="18" t="s">
        <v>84</v>
      </c>
      <c r="B64" s="8"/>
      <c r="C64" s="15"/>
      <c r="D64" s="10"/>
    </row>
    <row r="65" spans="1:3" ht="35.1" customHeight="1" x14ac:dyDescent="0.35">
      <c r="A65" s="13" t="s">
        <v>85</v>
      </c>
      <c r="B65" s="8"/>
      <c r="C65" s="22"/>
    </row>
    <row r="66" spans="1:3" ht="35.1" customHeight="1" x14ac:dyDescent="0.35">
      <c r="A66" s="13" t="s">
        <v>36</v>
      </c>
      <c r="B66" s="8"/>
      <c r="C66" s="22"/>
    </row>
    <row r="67" spans="1:3" ht="35.1" customHeight="1" x14ac:dyDescent="0.35">
      <c r="A67" s="13" t="s">
        <v>17</v>
      </c>
      <c r="B67" s="8"/>
      <c r="C67" s="23"/>
    </row>
    <row r="68" spans="1:3" ht="35.1" customHeight="1" x14ac:dyDescent="0.35">
      <c r="A68" s="18" t="s">
        <v>42</v>
      </c>
      <c r="B68" s="8"/>
      <c r="C68" s="22"/>
    </row>
    <row r="69" spans="1:3" ht="35.1" customHeight="1" x14ac:dyDescent="0.35">
      <c r="A69" s="13" t="s">
        <v>86</v>
      </c>
      <c r="B69" s="8"/>
      <c r="C69" s="23"/>
    </row>
    <row r="70" spans="1:3" ht="35.1" customHeight="1" x14ac:dyDescent="0.35">
      <c r="A70" s="18" t="s">
        <v>87</v>
      </c>
      <c r="B70" s="8"/>
      <c r="C70" s="22"/>
    </row>
    <row r="71" spans="1:3" ht="35.1" customHeight="1" x14ac:dyDescent="0.35">
      <c r="A71" s="13" t="s">
        <v>18</v>
      </c>
      <c r="B71" s="8"/>
      <c r="C71" s="8">
        <v>2.0416666666666665</v>
      </c>
    </row>
    <row r="72" spans="1:3" ht="35.1" customHeight="1" x14ac:dyDescent="0.35">
      <c r="A72" s="13" t="s">
        <v>37</v>
      </c>
      <c r="B72" s="8"/>
      <c r="C72" s="22"/>
    </row>
    <row r="73" spans="1:3" ht="35.1" customHeight="1" x14ac:dyDescent="0.35">
      <c r="A73" s="13" t="s">
        <v>88</v>
      </c>
      <c r="B73" s="8"/>
      <c r="C73" s="22"/>
    </row>
    <row r="74" spans="1:3" ht="35.1" customHeight="1" x14ac:dyDescent="0.35">
      <c r="A74" s="18" t="s">
        <v>38</v>
      </c>
      <c r="B74" s="8">
        <v>1.1895833333333334</v>
      </c>
      <c r="C74" s="23"/>
    </row>
    <row r="75" spans="1:3" ht="35.1" customHeight="1" x14ac:dyDescent="0.35">
      <c r="A75" s="13" t="s">
        <v>89</v>
      </c>
      <c r="B75" s="8"/>
      <c r="C75" s="24"/>
    </row>
    <row r="76" spans="1:3" ht="35.1" customHeight="1" x14ac:dyDescent="0.35">
      <c r="A76" s="13" t="s">
        <v>19</v>
      </c>
      <c r="B76" s="8"/>
      <c r="C76" s="24"/>
    </row>
    <row r="77" spans="1:3" ht="35.1" customHeight="1" x14ac:dyDescent="0.35">
      <c r="A77" s="13" t="s">
        <v>20</v>
      </c>
      <c r="B77" s="8"/>
      <c r="C77" s="24"/>
    </row>
    <row r="78" spans="1:3" ht="35.1" customHeight="1" x14ac:dyDescent="0.35">
      <c r="A78" s="13" t="s">
        <v>90</v>
      </c>
      <c r="B78" s="8"/>
      <c r="C78" s="24"/>
    </row>
    <row r="79" spans="1:3" ht="35.1" customHeight="1" x14ac:dyDescent="0.35">
      <c r="A79" s="18" t="s">
        <v>91</v>
      </c>
      <c r="B79" s="8"/>
      <c r="C79" s="24"/>
    </row>
    <row r="80" spans="1:3" ht="35.1" customHeight="1" x14ac:dyDescent="0.35">
      <c r="A80" s="18" t="s">
        <v>21</v>
      </c>
      <c r="B80" s="8"/>
      <c r="C80" s="23"/>
    </row>
    <row r="81" spans="1:3" ht="35.1" customHeight="1" x14ac:dyDescent="0.35">
      <c r="A81" s="18" t="s">
        <v>39</v>
      </c>
      <c r="B81" s="8"/>
      <c r="C81" s="22"/>
    </row>
    <row r="82" spans="1:3" ht="35.1" customHeight="1" x14ac:dyDescent="0.35">
      <c r="A82" s="13" t="s">
        <v>22</v>
      </c>
      <c r="B82" s="8"/>
      <c r="C82" s="23"/>
    </row>
    <row r="83" spans="1:3" ht="35.1" customHeight="1" x14ac:dyDescent="0.35">
      <c r="A83" s="13" t="s">
        <v>145</v>
      </c>
      <c r="B83" s="8"/>
      <c r="C83" s="8">
        <v>2.1729166666666666</v>
      </c>
    </row>
    <row r="84" spans="1:3" ht="35.1" customHeight="1" x14ac:dyDescent="0.35">
      <c r="A84" s="13" t="s">
        <v>23</v>
      </c>
      <c r="B84" s="8"/>
      <c r="C84" s="24"/>
    </row>
    <row r="85" spans="1:3" ht="35.1" customHeight="1" x14ac:dyDescent="0.35">
      <c r="A85" s="18" t="s">
        <v>92</v>
      </c>
      <c r="B85" s="8"/>
      <c r="C85" s="22"/>
    </row>
    <row r="86" spans="1:3" ht="35.1" customHeight="1" x14ac:dyDescent="0.35">
      <c r="A86" s="18" t="s">
        <v>93</v>
      </c>
      <c r="B86" s="8"/>
      <c r="C86" s="36"/>
    </row>
    <row r="87" spans="1:3" ht="35.1" customHeight="1" x14ac:dyDescent="0.35">
      <c r="A87" s="13" t="s">
        <v>94</v>
      </c>
      <c r="B87" s="8"/>
      <c r="C87" s="22"/>
    </row>
    <row r="88" spans="1:3" ht="35.1" customHeight="1" x14ac:dyDescent="0.35">
      <c r="A88" s="13" t="s">
        <v>95</v>
      </c>
      <c r="B88" s="8"/>
      <c r="C88" s="25"/>
    </row>
    <row r="89" spans="1:3" ht="35.1" customHeight="1" x14ac:dyDescent="0.35">
      <c r="A89" s="18" t="s">
        <v>96</v>
      </c>
      <c r="B89" s="8"/>
      <c r="C89" s="22"/>
    </row>
    <row r="90" spans="1:3" ht="35.1" customHeight="1" x14ac:dyDescent="0.35">
      <c r="A90" s="18" t="s">
        <v>24</v>
      </c>
      <c r="B90" s="8"/>
      <c r="C90" s="24"/>
    </row>
    <row r="91" spans="1:3" ht="35.1" customHeight="1" x14ac:dyDescent="0.35">
      <c r="A91" s="13" t="s">
        <v>25</v>
      </c>
      <c r="B91" s="8"/>
      <c r="C91" s="23"/>
    </row>
    <row r="92" spans="1:3" ht="35.1" customHeight="1" x14ac:dyDescent="0.35">
      <c r="A92" s="18" t="s">
        <v>41</v>
      </c>
      <c r="B92" s="8"/>
      <c r="C92" s="24"/>
    </row>
    <row r="93" spans="1:3" ht="35.1" customHeight="1" x14ac:dyDescent="0.35">
      <c r="A93" s="18" t="s">
        <v>29</v>
      </c>
      <c r="B93" s="8"/>
      <c r="C93" s="24"/>
    </row>
    <row r="94" spans="1:3" ht="35.1" customHeight="1" x14ac:dyDescent="0.35">
      <c r="A94" s="18" t="s">
        <v>97</v>
      </c>
      <c r="B94" s="8"/>
      <c r="C94" s="24"/>
    </row>
    <row r="95" spans="1:3" ht="35.1" customHeight="1" x14ac:dyDescent="0.35">
      <c r="A95" s="13" t="s">
        <v>26</v>
      </c>
      <c r="B95" s="8"/>
      <c r="C95" s="23"/>
    </row>
    <row r="96" spans="1:3" ht="35.1" customHeight="1" x14ac:dyDescent="0.35">
      <c r="A96" s="18" t="s">
        <v>98</v>
      </c>
      <c r="B96" s="8"/>
      <c r="C96" s="24"/>
    </row>
    <row r="97" spans="1:3" ht="35.1" customHeight="1" x14ac:dyDescent="0.35">
      <c r="A97" s="18" t="s">
        <v>99</v>
      </c>
      <c r="B97" s="8"/>
      <c r="C97" s="22"/>
    </row>
    <row r="98" spans="1:3" ht="35.1" customHeight="1" x14ac:dyDescent="0.35">
      <c r="A98" s="13" t="s">
        <v>100</v>
      </c>
      <c r="B98" s="8"/>
      <c r="C98" s="24"/>
    </row>
    <row r="99" spans="1:3" ht="35.1" customHeight="1" x14ac:dyDescent="0.35">
      <c r="A99" s="13" t="s">
        <v>27</v>
      </c>
      <c r="B99" s="8"/>
      <c r="C99" s="24"/>
    </row>
    <row r="100" spans="1:3" ht="35.1" customHeight="1" x14ac:dyDescent="0.35">
      <c r="A100" s="13" t="s">
        <v>101</v>
      </c>
      <c r="B100" s="8"/>
      <c r="C100" s="25"/>
    </row>
    <row r="101" spans="1:3" ht="35.1" customHeight="1" x14ac:dyDescent="0.35">
      <c r="A101" s="18" t="s">
        <v>102</v>
      </c>
      <c r="B101" s="8"/>
      <c r="C101" s="23"/>
    </row>
    <row r="102" spans="1:3" ht="35.1" customHeight="1" x14ac:dyDescent="0.35">
      <c r="A102" s="13" t="s">
        <v>103</v>
      </c>
      <c r="B102" s="8">
        <v>1.4097222222222223</v>
      </c>
      <c r="C102" s="24"/>
    </row>
    <row r="103" spans="1:3" ht="35.1" customHeight="1" x14ac:dyDescent="0.35">
      <c r="A103" s="18" t="s">
        <v>32</v>
      </c>
      <c r="B103" s="8"/>
      <c r="C103" s="8">
        <v>1.8368055555555556</v>
      </c>
    </row>
    <row r="104" spans="1:3" ht="35.1" customHeight="1" x14ac:dyDescent="0.35">
      <c r="A104" s="18" t="s">
        <v>104</v>
      </c>
      <c r="B104" s="8"/>
      <c r="C104" s="24"/>
    </row>
    <row r="105" spans="1:3" ht="35.1" customHeight="1" x14ac:dyDescent="0.35">
      <c r="A105" s="13" t="s">
        <v>105</v>
      </c>
      <c r="B105" s="8"/>
      <c r="C105" s="23"/>
    </row>
    <row r="106" spans="1:3" ht="35.1" customHeight="1" x14ac:dyDescent="0.35">
      <c r="A106" s="18" t="s">
        <v>106</v>
      </c>
      <c r="B106" s="8"/>
      <c r="C106" s="24"/>
    </row>
    <row r="107" spans="1:3" ht="35.1" customHeight="1" x14ac:dyDescent="0.35">
      <c r="A107" s="18" t="s">
        <v>107</v>
      </c>
      <c r="B107" s="8"/>
      <c r="C107" s="24"/>
    </row>
    <row r="108" spans="1:3" ht="35.1" customHeight="1" x14ac:dyDescent="0.35">
      <c r="A108" s="18" t="s">
        <v>108</v>
      </c>
      <c r="B108" s="8"/>
      <c r="C108" s="24"/>
    </row>
    <row r="109" spans="1:3" ht="35.1" customHeight="1" x14ac:dyDescent="0.35">
      <c r="A109" s="18" t="s">
        <v>109</v>
      </c>
      <c r="B109" s="8"/>
      <c r="C109" s="24"/>
    </row>
    <row r="110" spans="1:3" ht="35.1" customHeight="1" x14ac:dyDescent="0.35">
      <c r="A110" s="18" t="s">
        <v>110</v>
      </c>
      <c r="B110" s="8"/>
      <c r="C110" s="23"/>
    </row>
    <row r="111" spans="1:3" ht="35.1" customHeight="1" x14ac:dyDescent="0.35">
      <c r="A111" s="18" t="s">
        <v>111</v>
      </c>
      <c r="B111" s="8"/>
      <c r="C111" s="24"/>
    </row>
    <row r="112" spans="1:3" ht="35.1" customHeight="1" x14ac:dyDescent="0.35">
      <c r="A112" s="18" t="s">
        <v>112</v>
      </c>
      <c r="B112" s="8"/>
      <c r="C112" s="24"/>
    </row>
    <row r="113" spans="1:3" ht="35.1" customHeight="1" x14ac:dyDescent="0.35">
      <c r="A113" s="13" t="s">
        <v>113</v>
      </c>
      <c r="B113" s="8"/>
      <c r="C113" s="23"/>
    </row>
    <row r="114" spans="1:3" ht="35.1" customHeight="1" x14ac:dyDescent="0.35">
      <c r="A114" s="18" t="s">
        <v>114</v>
      </c>
      <c r="B114" s="8"/>
      <c r="C114" s="24"/>
    </row>
    <row r="115" spans="1:3" ht="35.1" customHeight="1" x14ac:dyDescent="0.35">
      <c r="A115" s="13" t="s">
        <v>28</v>
      </c>
      <c r="B115" s="8"/>
      <c r="C115" s="23"/>
    </row>
    <row r="116" spans="1:3" ht="35.1" customHeight="1" x14ac:dyDescent="0.35">
      <c r="A116" s="13" t="s">
        <v>115</v>
      </c>
      <c r="B116" s="8"/>
      <c r="C116" s="23"/>
    </row>
    <row r="117" spans="1:3" ht="35.1" customHeight="1" x14ac:dyDescent="0.35">
      <c r="A117" s="18" t="s">
        <v>116</v>
      </c>
      <c r="B117" s="8"/>
      <c r="C117" s="24"/>
    </row>
    <row r="118" spans="1:3" ht="35.1" customHeight="1" x14ac:dyDescent="0.35">
      <c r="A118" s="18" t="s">
        <v>117</v>
      </c>
      <c r="B118" s="8"/>
      <c r="C118" s="24"/>
    </row>
    <row r="119" spans="1:3" ht="35.1" customHeight="1" x14ac:dyDescent="0.35">
      <c r="A119" s="13" t="s">
        <v>118</v>
      </c>
      <c r="B119" s="8"/>
      <c r="C119" s="23"/>
    </row>
    <row r="120" spans="1:3" ht="35.1" customHeight="1" x14ac:dyDescent="0.35">
      <c r="A120" s="13" t="s">
        <v>144</v>
      </c>
      <c r="B120" s="8"/>
      <c r="C120" s="8">
        <v>1.8569444444444445</v>
      </c>
    </row>
    <row r="121" spans="1:3" ht="35.1" customHeight="1" x14ac:dyDescent="0.35">
      <c r="A121" s="19" t="s">
        <v>119</v>
      </c>
      <c r="B121" s="8"/>
      <c r="C121" s="24"/>
    </row>
    <row r="122" spans="1:3" ht="35.1" customHeight="1" x14ac:dyDescent="0.35">
      <c r="A122" s="18" t="s">
        <v>120</v>
      </c>
      <c r="B122" s="8"/>
      <c r="C122" s="24"/>
    </row>
    <row r="123" spans="1:3" ht="35.1" customHeight="1" x14ac:dyDescent="0.35">
      <c r="A123" s="13" t="s">
        <v>40</v>
      </c>
      <c r="B123" s="8"/>
      <c r="C123" s="23"/>
    </row>
    <row r="124" spans="1:3" ht="35.1" customHeight="1" x14ac:dyDescent="0.35">
      <c r="A124" s="13" t="s">
        <v>121</v>
      </c>
      <c r="B124" s="8"/>
      <c r="C124" s="23"/>
    </row>
    <row r="125" spans="1:3" ht="35.1" customHeight="1" x14ac:dyDescent="0.35">
      <c r="A125" s="18" t="s">
        <v>122</v>
      </c>
      <c r="B125" s="8"/>
      <c r="C125" s="24"/>
    </row>
    <row r="126" spans="1:3" ht="35.1" customHeight="1" x14ac:dyDescent="0.35">
      <c r="A126" s="37" t="s">
        <v>123</v>
      </c>
      <c r="B126" s="8"/>
      <c r="C126" s="38"/>
    </row>
    <row r="127" spans="1:3" ht="35.1" customHeight="1" x14ac:dyDescent="0.35">
      <c r="A127" s="37" t="s">
        <v>124</v>
      </c>
      <c r="B127" s="8"/>
      <c r="C127" s="38"/>
    </row>
    <row r="128" spans="1:3" ht="35.1" customHeight="1" x14ac:dyDescent="0.35">
      <c r="A128" s="37" t="s">
        <v>125</v>
      </c>
      <c r="B128" s="8"/>
      <c r="C128" s="38"/>
    </row>
    <row r="129" spans="1:3" ht="35.1" customHeight="1" x14ac:dyDescent="0.35">
      <c r="A129" s="37" t="s">
        <v>126</v>
      </c>
      <c r="B129" s="8"/>
      <c r="C129" s="38"/>
    </row>
    <row r="130" spans="1:3" ht="35.1" customHeight="1" x14ac:dyDescent="0.35">
      <c r="A130" s="37" t="s">
        <v>127</v>
      </c>
      <c r="B130" s="8"/>
      <c r="C130" s="38"/>
    </row>
    <row r="131" spans="1:3" ht="35.1" customHeight="1" x14ac:dyDescent="0.35">
      <c r="A131" s="37" t="s">
        <v>128</v>
      </c>
      <c r="B131" s="8"/>
      <c r="C131" s="38"/>
    </row>
    <row r="132" spans="1:3" ht="35.1" customHeight="1" x14ac:dyDescent="0.35">
      <c r="A132" s="37" t="s">
        <v>129</v>
      </c>
      <c r="B132" s="8"/>
      <c r="C132" s="38"/>
    </row>
    <row r="133" spans="1:3" ht="35.1" customHeight="1" x14ac:dyDescent="0.35">
      <c r="A133" s="37" t="s">
        <v>130</v>
      </c>
      <c r="B133" s="8"/>
      <c r="C133" s="38"/>
    </row>
    <row r="134" spans="1:3" ht="35.1" hidden="1" customHeight="1" x14ac:dyDescent="0.35">
      <c r="A134" s="37"/>
      <c r="B134" s="8"/>
      <c r="C134" s="38"/>
    </row>
    <row r="135" spans="1:3" ht="35.1" hidden="1" customHeight="1" x14ac:dyDescent="0.35">
      <c r="A135" s="37"/>
      <c r="B135" s="8"/>
      <c r="C135" s="38"/>
    </row>
    <row r="136" spans="1:3" ht="35.1" hidden="1" customHeight="1" x14ac:dyDescent="0.35">
      <c r="A136" s="37"/>
      <c r="B136" s="8"/>
      <c r="C136" s="38"/>
    </row>
    <row r="137" spans="1:3" ht="35.1" hidden="1" customHeight="1" x14ac:dyDescent="0.35">
      <c r="A137" s="37"/>
      <c r="B137" s="8"/>
      <c r="C137" s="38"/>
    </row>
    <row r="138" spans="1:3" ht="35.1" hidden="1" customHeight="1" x14ac:dyDescent="0.35">
      <c r="A138" s="37"/>
      <c r="B138" s="8"/>
      <c r="C138" s="38"/>
    </row>
    <row r="139" spans="1:3" ht="35.1" hidden="1" customHeight="1" x14ac:dyDescent="0.35">
      <c r="A139" s="37"/>
      <c r="B139" s="8"/>
      <c r="C139" s="38"/>
    </row>
    <row r="140" spans="1:3" ht="35.1" hidden="1" customHeight="1" x14ac:dyDescent="0.35">
      <c r="A140" s="37"/>
      <c r="B140" s="8"/>
      <c r="C140" s="38"/>
    </row>
    <row r="141" spans="1:3" ht="35.1" hidden="1" customHeight="1" x14ac:dyDescent="0.35">
      <c r="A141" s="37"/>
      <c r="B141" s="8"/>
      <c r="C141" s="38"/>
    </row>
    <row r="142" spans="1:3" ht="35.1" hidden="1" customHeight="1" x14ac:dyDescent="0.35">
      <c r="A142" s="26"/>
      <c r="B142" s="8"/>
      <c r="C142" s="27"/>
    </row>
  </sheetData>
  <sortState ref="H10:H170">
    <sortCondition ref="H10:H170"/>
  </sortState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21"/>
  <sheetViews>
    <sheetView zoomScale="60" zoomScaleNormal="60" workbookViewId="0">
      <selection activeCell="B13" sqref="B13"/>
    </sheetView>
  </sheetViews>
  <sheetFormatPr defaultColWidth="8.85546875" defaultRowHeight="14.25" x14ac:dyDescent="0.2"/>
  <cols>
    <col min="1" max="1" width="45.85546875" style="3" customWidth="1"/>
    <col min="2" max="2" width="35.42578125" style="3" customWidth="1"/>
    <col min="3" max="3" width="42.5703125" style="3" customWidth="1"/>
    <col min="4" max="4" width="96.42578125" style="3" customWidth="1"/>
    <col min="5" max="5" width="11.7109375" style="3" bestFit="1" customWidth="1"/>
    <col min="6" max="6" width="15" style="3" bestFit="1" customWidth="1"/>
    <col min="7" max="16384" width="8.85546875" style="3"/>
  </cols>
  <sheetData>
    <row r="1" spans="1:4" ht="35.25" customHeight="1" x14ac:dyDescent="0.5">
      <c r="A1" s="1" t="s">
        <v>44</v>
      </c>
      <c r="B1" s="1"/>
      <c r="C1" s="1"/>
      <c r="D1" s="2"/>
    </row>
    <row r="2" spans="1:4" ht="6.75" customHeight="1" thickBot="1" x14ac:dyDescent="0.55000000000000004">
      <c r="A2" s="1"/>
      <c r="B2" s="1"/>
      <c r="C2" s="1"/>
      <c r="D2" s="2"/>
    </row>
    <row r="3" spans="1:4" ht="35.25" customHeight="1" thickBot="1" x14ac:dyDescent="0.3">
      <c r="A3" s="4" t="s">
        <v>1</v>
      </c>
      <c r="B3" s="5" t="s">
        <v>2</v>
      </c>
      <c r="C3" s="6" t="s">
        <v>3</v>
      </c>
      <c r="D3" s="7"/>
    </row>
    <row r="4" spans="1:4" ht="35.1" customHeight="1" x14ac:dyDescent="0.35">
      <c r="A4" s="33" t="s">
        <v>37</v>
      </c>
      <c r="B4" s="31">
        <v>0.91666666666666663</v>
      </c>
      <c r="C4" s="34"/>
      <c r="D4" s="10"/>
    </row>
    <row r="5" spans="1:4" ht="35.1" customHeight="1" x14ac:dyDescent="0.35">
      <c r="A5" s="13" t="s">
        <v>21</v>
      </c>
      <c r="B5" s="31">
        <v>1.0118055555555556</v>
      </c>
      <c r="C5" s="24"/>
      <c r="D5" s="10"/>
    </row>
    <row r="6" spans="1:4" ht="35.1" customHeight="1" x14ac:dyDescent="0.35">
      <c r="A6" s="13" t="s">
        <v>41</v>
      </c>
      <c r="B6" s="31">
        <v>1.0118055555555556</v>
      </c>
      <c r="C6" s="24"/>
      <c r="D6" s="10"/>
    </row>
    <row r="7" spans="1:4" s="17" customFormat="1" ht="35.1" customHeight="1" x14ac:dyDescent="0.35">
      <c r="A7" s="13" t="s">
        <v>20</v>
      </c>
      <c r="B7" s="31">
        <v>1.0319444444444443</v>
      </c>
      <c r="C7" s="22"/>
      <c r="D7" s="16"/>
    </row>
    <row r="8" spans="1:4" s="17" customFormat="1" ht="35.1" customHeight="1" x14ac:dyDescent="0.35">
      <c r="A8" s="18" t="s">
        <v>6</v>
      </c>
      <c r="B8" s="31">
        <v>1.038888888888889</v>
      </c>
      <c r="C8" s="14"/>
      <c r="D8" s="16"/>
    </row>
    <row r="9" spans="1:4" ht="35.1" customHeight="1" x14ac:dyDescent="0.35">
      <c r="A9" s="18" t="s">
        <v>40</v>
      </c>
      <c r="B9" s="31">
        <v>1.0520833333333333</v>
      </c>
      <c r="C9" s="20"/>
      <c r="D9" s="10"/>
    </row>
    <row r="10" spans="1:4" ht="35.1" customHeight="1" x14ac:dyDescent="0.35">
      <c r="A10" s="13" t="s">
        <v>30</v>
      </c>
      <c r="B10" s="31">
        <v>1.0631944444444443</v>
      </c>
      <c r="C10" s="15"/>
      <c r="D10" s="10"/>
    </row>
    <row r="11" spans="1:4" ht="35.1" customHeight="1" x14ac:dyDescent="0.35">
      <c r="A11" s="13" t="s">
        <v>36</v>
      </c>
      <c r="B11" s="31">
        <v>1.0993055555555555</v>
      </c>
      <c r="C11" s="14"/>
      <c r="D11" s="10"/>
    </row>
    <row r="12" spans="1:4" ht="35.1" customHeight="1" x14ac:dyDescent="0.35">
      <c r="A12" s="13" t="s">
        <v>33</v>
      </c>
      <c r="B12" s="31">
        <v>1.1284722222222221</v>
      </c>
      <c r="C12" s="20"/>
      <c r="D12" s="10"/>
    </row>
    <row r="13" spans="1:4" ht="35.1" customHeight="1" x14ac:dyDescent="0.35">
      <c r="A13" s="13" t="s">
        <v>42</v>
      </c>
      <c r="B13" s="31">
        <v>1.1479166666666667</v>
      </c>
      <c r="C13" s="24"/>
      <c r="D13" s="10"/>
    </row>
    <row r="14" spans="1:4" ht="35.1" customHeight="1" x14ac:dyDescent="0.35">
      <c r="A14" s="13" t="s">
        <v>43</v>
      </c>
      <c r="B14" s="31">
        <v>1.1479166666666667</v>
      </c>
      <c r="C14" s="22"/>
      <c r="D14" s="10"/>
    </row>
    <row r="15" spans="1:4" ht="35.1" customHeight="1" x14ac:dyDescent="0.35">
      <c r="A15" s="13" t="s">
        <v>38</v>
      </c>
      <c r="B15" s="31">
        <v>1.1527777777777779</v>
      </c>
      <c r="C15" s="22"/>
      <c r="D15" s="10"/>
    </row>
    <row r="16" spans="1:4" ht="35.1" customHeight="1" x14ac:dyDescent="0.35">
      <c r="A16" s="13" t="s">
        <v>19</v>
      </c>
      <c r="B16" s="31">
        <v>1.1701388888888888</v>
      </c>
      <c r="C16" s="22"/>
      <c r="D16" s="10"/>
    </row>
    <row r="17" spans="1:4" ht="35.1" customHeight="1" x14ac:dyDescent="0.35">
      <c r="A17" s="13" t="s">
        <v>39</v>
      </c>
      <c r="B17" s="31">
        <v>1.25</v>
      </c>
      <c r="C17" s="24"/>
      <c r="D17" s="10"/>
    </row>
    <row r="18" spans="1:4" ht="35.1" customHeight="1" x14ac:dyDescent="0.35">
      <c r="A18" s="11" t="s">
        <v>4</v>
      </c>
      <c r="B18" s="31">
        <v>1.2826388888888889</v>
      </c>
      <c r="C18" s="15"/>
      <c r="D18" s="10"/>
    </row>
    <row r="19" spans="1:4" ht="35.1" customHeight="1" x14ac:dyDescent="0.35">
      <c r="A19" s="18" t="s">
        <v>18</v>
      </c>
      <c r="B19" s="31">
        <v>1.3208333333333333</v>
      </c>
      <c r="C19" s="22"/>
      <c r="D19" s="10"/>
    </row>
    <row r="20" spans="1:4" ht="35.1" customHeight="1" x14ac:dyDescent="0.35">
      <c r="A20" s="13" t="s">
        <v>9</v>
      </c>
      <c r="B20" s="31">
        <v>1.35625</v>
      </c>
      <c r="C20" s="14"/>
      <c r="D20" s="10"/>
    </row>
    <row r="21" spans="1:4" ht="35.1" customHeight="1" x14ac:dyDescent="0.35">
      <c r="A21" s="13" t="s">
        <v>34</v>
      </c>
      <c r="B21" s="31">
        <v>1.4236111111111109</v>
      </c>
      <c r="C21" s="14"/>
      <c r="D21" s="10"/>
    </row>
    <row r="22" spans="1:4" ht="35.1" customHeight="1" x14ac:dyDescent="0.35">
      <c r="A22" s="18" t="s">
        <v>10</v>
      </c>
      <c r="B22" s="31">
        <v>1.425</v>
      </c>
      <c r="C22" s="15"/>
      <c r="D22" s="10"/>
    </row>
    <row r="23" spans="1:4" ht="35.1" customHeight="1" x14ac:dyDescent="0.35">
      <c r="A23" s="13" t="s">
        <v>31</v>
      </c>
      <c r="B23" s="8"/>
      <c r="C23" s="32">
        <v>1.8215277777777779</v>
      </c>
      <c r="D23" s="10"/>
    </row>
    <row r="24" spans="1:4" ht="35.1" customHeight="1" x14ac:dyDescent="0.35">
      <c r="A24" s="18" t="s">
        <v>35</v>
      </c>
      <c r="B24" s="8"/>
      <c r="C24" s="32">
        <v>1.8215277777777779</v>
      </c>
      <c r="D24" s="10"/>
    </row>
    <row r="25" spans="1:4" ht="35.1" customHeight="1" x14ac:dyDescent="0.35">
      <c r="A25" s="18" t="s">
        <v>15</v>
      </c>
      <c r="B25" s="8"/>
      <c r="C25" s="32">
        <v>1.8215277777777779</v>
      </c>
      <c r="D25" s="10"/>
    </row>
    <row r="26" spans="1:4" ht="35.1" customHeight="1" x14ac:dyDescent="0.35">
      <c r="A26" s="18" t="s">
        <v>32</v>
      </c>
      <c r="B26" s="8"/>
      <c r="C26" s="32">
        <v>1.8215277777777779</v>
      </c>
      <c r="D26" s="10"/>
    </row>
    <row r="27" spans="1:4" ht="35.1" customHeight="1" x14ac:dyDescent="0.35">
      <c r="A27" s="18" t="s">
        <v>11</v>
      </c>
      <c r="B27" s="8"/>
      <c r="C27" s="32">
        <v>1.8833333333333335</v>
      </c>
      <c r="D27" s="10"/>
    </row>
    <row r="28" spans="1:4" ht="35.1" customHeight="1" x14ac:dyDescent="0.35">
      <c r="A28" s="13" t="s">
        <v>13</v>
      </c>
      <c r="B28" s="8"/>
      <c r="C28" s="32">
        <v>2.0138888888888888</v>
      </c>
      <c r="D28" s="10"/>
    </row>
    <row r="29" spans="1:4" ht="35.1" customHeight="1" x14ac:dyDescent="0.35">
      <c r="A29" s="13"/>
      <c r="B29" s="8"/>
      <c r="C29" s="20"/>
      <c r="D29" s="10"/>
    </row>
    <row r="30" spans="1:4" ht="35.1" customHeight="1" x14ac:dyDescent="0.35">
      <c r="A30" s="11"/>
      <c r="B30" s="8"/>
      <c r="C30" s="20"/>
      <c r="D30" s="10"/>
    </row>
    <row r="31" spans="1:4" ht="35.1" customHeight="1" x14ac:dyDescent="0.35">
      <c r="A31" s="19"/>
      <c r="B31" s="8"/>
      <c r="C31" s="14"/>
      <c r="D31" s="16"/>
    </row>
    <row r="32" spans="1:4" ht="35.1" customHeight="1" x14ac:dyDescent="0.35">
      <c r="A32" s="11"/>
      <c r="B32" s="8"/>
      <c r="C32" s="15"/>
      <c r="D32" s="16"/>
    </row>
    <row r="33" spans="1:4" ht="35.1" customHeight="1" x14ac:dyDescent="0.35">
      <c r="A33" s="11"/>
      <c r="B33" s="8"/>
      <c r="C33" s="15"/>
      <c r="D33" s="16"/>
    </row>
    <row r="34" spans="1:4" ht="35.1" customHeight="1" x14ac:dyDescent="0.35">
      <c r="A34" s="18"/>
      <c r="B34" s="8"/>
      <c r="C34" s="15"/>
      <c r="D34" s="16"/>
    </row>
    <row r="35" spans="1:4" ht="35.1" customHeight="1" x14ac:dyDescent="0.35">
      <c r="A35" s="18"/>
      <c r="B35" s="8"/>
      <c r="C35" s="15"/>
      <c r="D35" s="16"/>
    </row>
    <row r="36" spans="1:4" ht="35.1" customHeight="1" x14ac:dyDescent="0.35">
      <c r="A36" s="13"/>
      <c r="B36" s="8"/>
      <c r="C36" s="15"/>
      <c r="D36" s="10"/>
    </row>
    <row r="37" spans="1:4" ht="35.1" customHeight="1" x14ac:dyDescent="0.35">
      <c r="A37" s="19"/>
      <c r="B37" s="8"/>
      <c r="C37" s="14"/>
      <c r="D37" s="10"/>
    </row>
    <row r="38" spans="1:4" ht="35.1" customHeight="1" x14ac:dyDescent="0.35">
      <c r="A38" s="18"/>
      <c r="B38" s="8"/>
      <c r="C38" s="14"/>
      <c r="D38" s="10"/>
    </row>
    <row r="39" spans="1:4" ht="35.1" customHeight="1" x14ac:dyDescent="0.35">
      <c r="A39" s="13"/>
      <c r="B39" s="8"/>
      <c r="C39" s="12"/>
      <c r="D39" s="10"/>
    </row>
    <row r="40" spans="1:4" ht="35.1" customHeight="1" x14ac:dyDescent="0.35">
      <c r="A40" s="18"/>
      <c r="B40" s="8"/>
      <c r="C40" s="14"/>
      <c r="D40" s="10"/>
    </row>
    <row r="41" spans="1:4" ht="35.1" customHeight="1" x14ac:dyDescent="0.35">
      <c r="A41" s="13"/>
      <c r="B41" s="8"/>
      <c r="C41" s="14"/>
      <c r="D41" s="10"/>
    </row>
    <row r="42" spans="1:4" ht="35.1" customHeight="1" x14ac:dyDescent="0.35">
      <c r="A42" s="13"/>
      <c r="B42" s="8"/>
      <c r="C42" s="14"/>
      <c r="D42" s="10"/>
    </row>
    <row r="43" spans="1:4" ht="35.1" customHeight="1" x14ac:dyDescent="0.35">
      <c r="A43" s="18"/>
      <c r="B43" s="8"/>
      <c r="C43" s="15"/>
      <c r="D43" s="10"/>
    </row>
    <row r="44" spans="1:4" ht="35.1" customHeight="1" x14ac:dyDescent="0.35">
      <c r="A44" s="13"/>
      <c r="B44" s="8"/>
      <c r="C44" s="15"/>
      <c r="D44" s="10"/>
    </row>
    <row r="45" spans="1:4" ht="35.1" customHeight="1" x14ac:dyDescent="0.35">
      <c r="A45" s="18"/>
      <c r="B45" s="8"/>
      <c r="C45" s="14"/>
      <c r="D45" s="10"/>
    </row>
    <row r="46" spans="1:4" ht="35.1" customHeight="1" x14ac:dyDescent="0.35">
      <c r="A46" s="13"/>
      <c r="B46" s="8"/>
      <c r="C46" s="15"/>
      <c r="D46" s="10"/>
    </row>
    <row r="47" spans="1:4" ht="35.1" customHeight="1" x14ac:dyDescent="0.35">
      <c r="A47" s="13"/>
      <c r="B47" s="8"/>
      <c r="C47" s="14"/>
      <c r="D47" s="10"/>
    </row>
    <row r="48" spans="1:4" ht="35.1" customHeight="1" x14ac:dyDescent="0.35">
      <c r="A48" s="18"/>
      <c r="B48" s="8"/>
      <c r="C48" s="15"/>
      <c r="D48" s="10"/>
    </row>
    <row r="49" spans="1:4" ht="35.1" customHeight="1" x14ac:dyDescent="0.35">
      <c r="A49" s="18"/>
      <c r="B49" s="8"/>
      <c r="C49" s="14"/>
      <c r="D49" s="10"/>
    </row>
    <row r="50" spans="1:4" ht="35.1" customHeight="1" x14ac:dyDescent="0.35">
      <c r="A50" s="13"/>
      <c r="B50" s="8"/>
      <c r="C50" s="15"/>
      <c r="D50" s="10"/>
    </row>
    <row r="51" spans="1:4" ht="35.1" customHeight="1" x14ac:dyDescent="0.35">
      <c r="A51" s="13"/>
      <c r="B51" s="8"/>
      <c r="C51" s="14"/>
      <c r="D51" s="10"/>
    </row>
    <row r="52" spans="1:4" ht="35.1" customHeight="1" x14ac:dyDescent="0.35">
      <c r="A52" s="13"/>
      <c r="B52" s="8"/>
      <c r="C52" s="14"/>
      <c r="D52" s="10"/>
    </row>
    <row r="53" spans="1:4" ht="35.1" customHeight="1" x14ac:dyDescent="0.35">
      <c r="A53" s="18"/>
      <c r="B53" s="8"/>
      <c r="C53" s="15"/>
      <c r="D53" s="10"/>
    </row>
    <row r="54" spans="1:4" ht="35.1" customHeight="1" x14ac:dyDescent="0.35">
      <c r="A54" s="13"/>
      <c r="B54" s="8"/>
      <c r="C54" s="15"/>
      <c r="D54" s="10"/>
    </row>
    <row r="55" spans="1:4" ht="35.1" customHeight="1" x14ac:dyDescent="0.35">
      <c r="A55" s="18"/>
      <c r="B55" s="8"/>
      <c r="C55" s="15"/>
      <c r="D55" s="10"/>
    </row>
    <row r="56" spans="1:4" ht="35.1" customHeight="1" x14ac:dyDescent="0.35">
      <c r="A56" s="13"/>
      <c r="B56" s="8"/>
      <c r="C56" s="15"/>
      <c r="D56" s="10"/>
    </row>
    <row r="57" spans="1:4" ht="35.1" customHeight="1" x14ac:dyDescent="0.35">
      <c r="A57" s="13"/>
      <c r="B57" s="8"/>
      <c r="C57" s="14"/>
      <c r="D57" s="10"/>
    </row>
    <row r="58" spans="1:4" ht="35.1" customHeight="1" x14ac:dyDescent="0.35">
      <c r="A58" s="18"/>
      <c r="B58" s="8"/>
      <c r="C58" s="15"/>
      <c r="D58" s="10"/>
    </row>
    <row r="59" spans="1:4" ht="35.1" customHeight="1" x14ac:dyDescent="0.35">
      <c r="A59" s="18"/>
      <c r="B59" s="8"/>
      <c r="C59" s="15"/>
      <c r="D59" s="10"/>
    </row>
    <row r="60" spans="1:4" ht="35.1" customHeight="1" x14ac:dyDescent="0.35">
      <c r="A60" s="18"/>
      <c r="B60" s="8"/>
      <c r="C60" s="15"/>
      <c r="D60" s="10"/>
    </row>
    <row r="61" spans="1:4" ht="35.1" customHeight="1" x14ac:dyDescent="0.35">
      <c r="A61" s="18"/>
      <c r="B61" s="8"/>
      <c r="C61" s="14"/>
      <c r="D61" s="10"/>
    </row>
    <row r="62" spans="1:4" ht="35.1" customHeight="1" x14ac:dyDescent="0.35">
      <c r="A62" s="13"/>
      <c r="B62" s="8"/>
      <c r="C62" s="14"/>
    </row>
    <row r="63" spans="1:4" ht="35.1" customHeight="1" x14ac:dyDescent="0.35">
      <c r="A63" s="13"/>
      <c r="B63" s="8"/>
      <c r="C63" s="14"/>
    </row>
    <row r="64" spans="1:4" ht="35.1" customHeight="1" x14ac:dyDescent="0.35">
      <c r="A64" s="13"/>
      <c r="B64" s="8"/>
      <c r="C64" s="14"/>
    </row>
    <row r="65" spans="1:3" ht="35.1" customHeight="1" x14ac:dyDescent="0.35">
      <c r="A65" s="18"/>
      <c r="B65" s="8"/>
      <c r="C65" s="14"/>
    </row>
    <row r="66" spans="1:3" ht="35.1" customHeight="1" x14ac:dyDescent="0.35">
      <c r="A66" s="18"/>
      <c r="B66" s="8"/>
      <c r="C66" s="14"/>
    </row>
    <row r="67" spans="1:3" ht="35.1" customHeight="1" x14ac:dyDescent="0.35">
      <c r="A67" s="13"/>
      <c r="B67" s="8"/>
      <c r="C67" s="21"/>
    </row>
    <row r="68" spans="1:3" ht="35.1" customHeight="1" x14ac:dyDescent="0.35">
      <c r="A68" s="13"/>
      <c r="B68" s="8"/>
      <c r="C68" s="14"/>
    </row>
    <row r="69" spans="1:3" ht="35.1" customHeight="1" x14ac:dyDescent="0.35">
      <c r="A69" s="13"/>
      <c r="B69" s="8"/>
      <c r="C69" s="14"/>
    </row>
    <row r="70" spans="1:3" ht="35.1" customHeight="1" x14ac:dyDescent="0.35">
      <c r="A70" s="18"/>
      <c r="B70" s="8"/>
      <c r="C70" s="14"/>
    </row>
    <row r="71" spans="1:3" ht="35.1" customHeight="1" x14ac:dyDescent="0.35">
      <c r="A71" s="13"/>
      <c r="B71" s="8"/>
      <c r="C71" s="14"/>
    </row>
    <row r="72" spans="1:3" ht="35.1" customHeight="1" x14ac:dyDescent="0.35">
      <c r="A72" s="18"/>
      <c r="B72" s="8"/>
      <c r="C72" s="15"/>
    </row>
    <row r="73" spans="1:3" ht="35.1" customHeight="1" x14ac:dyDescent="0.35">
      <c r="A73" s="18"/>
      <c r="B73" s="8"/>
      <c r="C73" s="15"/>
    </row>
    <row r="74" spans="1:3" ht="35.1" customHeight="1" x14ac:dyDescent="0.35">
      <c r="A74" s="13"/>
      <c r="B74" s="8"/>
      <c r="C74" s="22"/>
    </row>
    <row r="75" spans="1:3" ht="35.1" customHeight="1" x14ac:dyDescent="0.35">
      <c r="A75" s="13"/>
      <c r="B75" s="8"/>
      <c r="C75" s="23"/>
    </row>
    <row r="76" spans="1:3" ht="35.1" customHeight="1" x14ac:dyDescent="0.35">
      <c r="A76" s="13"/>
      <c r="B76" s="8"/>
      <c r="C76" s="23"/>
    </row>
    <row r="77" spans="1:3" ht="35.1" customHeight="1" x14ac:dyDescent="0.35">
      <c r="A77" s="18"/>
      <c r="B77" s="8"/>
      <c r="C77" s="22"/>
    </row>
    <row r="78" spans="1:3" ht="35.1" customHeight="1" x14ac:dyDescent="0.35">
      <c r="A78" s="13"/>
      <c r="B78" s="8"/>
      <c r="C78" s="22"/>
    </row>
    <row r="79" spans="1:3" ht="35.1" customHeight="1" x14ac:dyDescent="0.35">
      <c r="A79" s="18"/>
      <c r="B79" s="8"/>
      <c r="C79" s="23"/>
    </row>
    <row r="80" spans="1:3" ht="35.1" customHeight="1" x14ac:dyDescent="0.35">
      <c r="A80" s="13"/>
      <c r="B80" s="8"/>
      <c r="C80" s="24"/>
    </row>
    <row r="81" spans="1:3" ht="35.1" customHeight="1" x14ac:dyDescent="0.35">
      <c r="A81" s="18"/>
      <c r="B81" s="8"/>
      <c r="C81" s="24"/>
    </row>
    <row r="82" spans="1:3" ht="35.1" customHeight="1" x14ac:dyDescent="0.35">
      <c r="A82" s="18"/>
      <c r="B82" s="8"/>
      <c r="C82" s="23"/>
    </row>
    <row r="83" spans="1:3" ht="35.1" customHeight="1" x14ac:dyDescent="0.35">
      <c r="A83" s="18"/>
      <c r="B83" s="8"/>
      <c r="C83" s="22"/>
    </row>
    <row r="84" spans="1:3" ht="35.1" customHeight="1" x14ac:dyDescent="0.35">
      <c r="A84" s="13"/>
      <c r="B84" s="8"/>
      <c r="C84" s="23"/>
    </row>
    <row r="85" spans="1:3" ht="35.1" customHeight="1" x14ac:dyDescent="0.35">
      <c r="A85" s="13"/>
      <c r="B85" s="8"/>
      <c r="C85" s="24"/>
    </row>
    <row r="86" spans="1:3" ht="35.1" customHeight="1" x14ac:dyDescent="0.35">
      <c r="A86" s="18"/>
      <c r="B86" s="8"/>
      <c r="C86" s="22"/>
    </row>
    <row r="87" spans="1:3" ht="35.1" customHeight="1" x14ac:dyDescent="0.35">
      <c r="A87" s="13"/>
      <c r="B87" s="8"/>
      <c r="C87" s="25"/>
    </row>
    <row r="88" spans="1:3" ht="35.1" customHeight="1" x14ac:dyDescent="0.35">
      <c r="A88" s="18"/>
      <c r="B88" s="8"/>
      <c r="C88" s="24"/>
    </row>
    <row r="89" spans="1:3" ht="35.1" customHeight="1" x14ac:dyDescent="0.35">
      <c r="A89" s="13"/>
      <c r="B89" s="8"/>
      <c r="C89" s="23"/>
    </row>
    <row r="90" spans="1:3" ht="35.1" customHeight="1" x14ac:dyDescent="0.35">
      <c r="A90" s="18"/>
      <c r="B90" s="8"/>
      <c r="C90" s="24"/>
    </row>
    <row r="91" spans="1:3" ht="35.1" customHeight="1" x14ac:dyDescent="0.35">
      <c r="A91" s="18"/>
      <c r="B91" s="8"/>
      <c r="C91" s="24"/>
    </row>
    <row r="92" spans="1:3" ht="35.1" customHeight="1" x14ac:dyDescent="0.35">
      <c r="A92" s="13"/>
      <c r="B92" s="8"/>
      <c r="C92" s="23"/>
    </row>
    <row r="93" spans="1:3" ht="35.1" customHeight="1" x14ac:dyDescent="0.35">
      <c r="A93" s="18"/>
      <c r="B93" s="8"/>
      <c r="C93" s="24"/>
    </row>
    <row r="94" spans="1:3" ht="35.1" customHeight="1" x14ac:dyDescent="0.35">
      <c r="A94" s="18"/>
      <c r="B94" s="8"/>
      <c r="C94" s="22"/>
    </row>
    <row r="95" spans="1:3" ht="35.1" customHeight="1" x14ac:dyDescent="0.35">
      <c r="A95" s="13"/>
      <c r="B95" s="8"/>
      <c r="C95" s="24"/>
    </row>
    <row r="96" spans="1:3" ht="35.1" customHeight="1" x14ac:dyDescent="0.35">
      <c r="A96" s="13"/>
      <c r="B96" s="8"/>
      <c r="C96" s="24"/>
    </row>
    <row r="97" spans="1:3" ht="35.1" customHeight="1" x14ac:dyDescent="0.35">
      <c r="A97" s="13"/>
      <c r="B97" s="8"/>
      <c r="C97" s="25"/>
    </row>
    <row r="98" spans="1:3" ht="35.1" customHeight="1" x14ac:dyDescent="0.35">
      <c r="A98" s="18"/>
      <c r="B98" s="8"/>
      <c r="C98" s="23"/>
    </row>
    <row r="99" spans="1:3" ht="35.1" customHeight="1" x14ac:dyDescent="0.35">
      <c r="A99" s="13"/>
      <c r="B99" s="8"/>
      <c r="C99" s="24"/>
    </row>
    <row r="100" spans="1:3" ht="35.1" customHeight="1" x14ac:dyDescent="0.35">
      <c r="A100" s="18"/>
      <c r="B100" s="8"/>
      <c r="C100" s="24"/>
    </row>
    <row r="101" spans="1:3" ht="35.1" customHeight="1" x14ac:dyDescent="0.35">
      <c r="A101" s="18"/>
      <c r="B101" s="8"/>
      <c r="C101" s="24"/>
    </row>
    <row r="102" spans="1:3" ht="35.1" customHeight="1" x14ac:dyDescent="0.35">
      <c r="A102" s="13"/>
      <c r="B102" s="8"/>
      <c r="C102" s="23"/>
    </row>
    <row r="103" spans="1:3" ht="35.1" customHeight="1" x14ac:dyDescent="0.35">
      <c r="A103" s="18"/>
      <c r="B103" s="8"/>
      <c r="C103" s="24"/>
    </row>
    <row r="104" spans="1:3" ht="35.1" customHeight="1" x14ac:dyDescent="0.35">
      <c r="A104" s="18"/>
      <c r="B104" s="8"/>
      <c r="C104" s="24"/>
    </row>
    <row r="105" spans="1:3" ht="35.1" customHeight="1" x14ac:dyDescent="0.35">
      <c r="A105" s="18"/>
      <c r="B105" s="8"/>
      <c r="C105" s="24"/>
    </row>
    <row r="106" spans="1:3" ht="35.1" customHeight="1" x14ac:dyDescent="0.35">
      <c r="A106" s="18"/>
      <c r="B106" s="8"/>
      <c r="C106" s="23"/>
    </row>
    <row r="107" spans="1:3" ht="35.1" customHeight="1" x14ac:dyDescent="0.35">
      <c r="A107" s="18"/>
      <c r="B107" s="8"/>
      <c r="C107" s="24"/>
    </row>
    <row r="108" spans="1:3" ht="35.1" customHeight="1" x14ac:dyDescent="0.35">
      <c r="A108" s="18"/>
      <c r="B108" s="8"/>
      <c r="C108" s="24"/>
    </row>
    <row r="109" spans="1:3" ht="35.1" customHeight="1" x14ac:dyDescent="0.35">
      <c r="A109" s="13"/>
      <c r="B109" s="8"/>
      <c r="C109" s="23"/>
    </row>
    <row r="110" spans="1:3" ht="35.1" customHeight="1" x14ac:dyDescent="0.35">
      <c r="A110" s="18"/>
      <c r="B110" s="8"/>
      <c r="C110" s="24"/>
    </row>
    <row r="111" spans="1:3" ht="35.1" customHeight="1" x14ac:dyDescent="0.35">
      <c r="A111" s="13"/>
      <c r="B111" s="8"/>
      <c r="C111" s="23"/>
    </row>
    <row r="112" spans="1:3" ht="35.1" customHeight="1" x14ac:dyDescent="0.35">
      <c r="A112" s="13"/>
      <c r="B112" s="8"/>
      <c r="C112" s="23"/>
    </row>
    <row r="113" spans="1:3" ht="35.1" customHeight="1" x14ac:dyDescent="0.35">
      <c r="A113" s="18"/>
      <c r="B113" s="8"/>
      <c r="C113" s="24"/>
    </row>
    <row r="114" spans="1:3" ht="35.1" customHeight="1" x14ac:dyDescent="0.35">
      <c r="A114" s="18"/>
      <c r="B114" s="8"/>
      <c r="C114" s="24"/>
    </row>
    <row r="115" spans="1:3" ht="35.1" customHeight="1" x14ac:dyDescent="0.35">
      <c r="A115" s="13"/>
      <c r="B115" s="8"/>
      <c r="C115" s="23"/>
    </row>
    <row r="116" spans="1:3" ht="35.1" customHeight="1" x14ac:dyDescent="0.35">
      <c r="A116" s="19"/>
      <c r="B116" s="8"/>
      <c r="C116" s="24"/>
    </row>
    <row r="117" spans="1:3" ht="35.1" customHeight="1" x14ac:dyDescent="0.35">
      <c r="A117" s="18"/>
      <c r="B117" s="8"/>
      <c r="C117" s="24"/>
    </row>
    <row r="118" spans="1:3" ht="35.1" customHeight="1" x14ac:dyDescent="0.35">
      <c r="A118" s="13"/>
      <c r="B118" s="8"/>
      <c r="C118" s="23"/>
    </row>
    <row r="119" spans="1:3" ht="35.1" customHeight="1" x14ac:dyDescent="0.35">
      <c r="A119" s="13"/>
      <c r="B119" s="8"/>
      <c r="C119" s="23"/>
    </row>
    <row r="120" spans="1:3" ht="35.1" customHeight="1" x14ac:dyDescent="0.35">
      <c r="A120" s="18"/>
      <c r="B120" s="8"/>
      <c r="C120" s="24"/>
    </row>
    <row r="121" spans="1:3" ht="35.1" customHeight="1" thickBot="1" x14ac:dyDescent="0.4">
      <c r="A121" s="26"/>
      <c r="B121" s="8"/>
      <c r="C121" s="27"/>
    </row>
  </sheetData>
  <sortState ref="A4:C28">
    <sortCondition ref="B4:B28"/>
    <sortCondition ref="C4:C28"/>
  </sortState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124"/>
  <sheetViews>
    <sheetView view="pageBreakPreview" topLeftCell="A18" zoomScale="60" zoomScaleNormal="70" workbookViewId="0">
      <selection activeCell="A22" sqref="A22"/>
    </sheetView>
  </sheetViews>
  <sheetFormatPr defaultColWidth="8.85546875" defaultRowHeight="35.25" customHeight="1" x14ac:dyDescent="0.2"/>
  <cols>
    <col min="1" max="1" width="45.85546875" style="3" customWidth="1"/>
    <col min="2" max="2" width="35.42578125" style="3" customWidth="1"/>
    <col min="3" max="3" width="42.5703125" style="3" customWidth="1"/>
    <col min="4" max="4" width="96.42578125" style="3" customWidth="1"/>
    <col min="5" max="5" width="11.7109375" style="3" bestFit="1" customWidth="1"/>
    <col min="6" max="6" width="15" style="3" bestFit="1" customWidth="1"/>
    <col min="7" max="16384" width="8.85546875" style="3"/>
  </cols>
  <sheetData>
    <row r="1" spans="1:4" ht="35.25" customHeight="1" x14ac:dyDescent="0.5">
      <c r="A1" s="1" t="s">
        <v>0</v>
      </c>
      <c r="B1" s="1"/>
      <c r="C1" s="1"/>
      <c r="D1" s="2"/>
    </row>
    <row r="2" spans="1:4" ht="6.75" customHeight="1" thickBot="1" x14ac:dyDescent="0.55000000000000004">
      <c r="A2" s="1"/>
      <c r="B2" s="1"/>
      <c r="C2" s="1"/>
      <c r="D2" s="2"/>
    </row>
    <row r="3" spans="1:4" ht="35.25" customHeight="1" thickBot="1" x14ac:dyDescent="0.3">
      <c r="A3" s="4" t="s">
        <v>1</v>
      </c>
      <c r="B3" s="5" t="s">
        <v>2</v>
      </c>
      <c r="C3" s="6" t="s">
        <v>3</v>
      </c>
      <c r="D3" s="7"/>
    </row>
    <row r="4" spans="1:4" ht="35.1" customHeight="1" x14ac:dyDescent="0.35">
      <c r="A4" s="28" t="s">
        <v>15</v>
      </c>
      <c r="B4" s="8">
        <v>0.93125000000000002</v>
      </c>
      <c r="C4" s="9"/>
      <c r="D4" s="10"/>
    </row>
    <row r="5" spans="1:4" ht="35.1" customHeight="1" x14ac:dyDescent="0.35">
      <c r="A5" s="13" t="s">
        <v>21</v>
      </c>
      <c r="B5" s="8">
        <v>1.0555555555555556</v>
      </c>
      <c r="C5" s="24"/>
      <c r="D5" s="10"/>
    </row>
    <row r="6" spans="1:4" ht="35.1" customHeight="1" x14ac:dyDescent="0.35">
      <c r="A6" s="13" t="s">
        <v>20</v>
      </c>
      <c r="B6" s="8">
        <v>1.0569444444444445</v>
      </c>
      <c r="C6" s="22"/>
      <c r="D6" s="10"/>
    </row>
    <row r="7" spans="1:4" ht="35.1" customHeight="1" x14ac:dyDescent="0.35">
      <c r="A7" s="18" t="s">
        <v>6</v>
      </c>
      <c r="B7" s="8">
        <v>1.075</v>
      </c>
      <c r="C7" s="14"/>
      <c r="D7" s="10"/>
    </row>
    <row r="8" spans="1:4" s="17" customFormat="1" ht="35.1" customHeight="1" x14ac:dyDescent="0.35">
      <c r="A8" s="13" t="s">
        <v>33</v>
      </c>
      <c r="B8" s="8">
        <v>1.125</v>
      </c>
      <c r="C8" s="20"/>
      <c r="D8" s="16"/>
    </row>
    <row r="9" spans="1:4" s="17" customFormat="1" ht="35.1" customHeight="1" x14ac:dyDescent="0.35">
      <c r="A9" s="18" t="s">
        <v>18</v>
      </c>
      <c r="B9" s="8">
        <v>1.2006944444444445</v>
      </c>
      <c r="C9" s="22"/>
      <c r="D9" s="16"/>
    </row>
    <row r="10" spans="1:4" ht="35.1" customHeight="1" x14ac:dyDescent="0.35">
      <c r="A10" s="29" t="s">
        <v>29</v>
      </c>
      <c r="B10" s="30">
        <v>1.2006944444444445</v>
      </c>
      <c r="C10" s="20"/>
      <c r="D10" s="10"/>
    </row>
    <row r="11" spans="1:4" ht="35.1" customHeight="1" x14ac:dyDescent="0.35">
      <c r="A11" s="13" t="s">
        <v>22</v>
      </c>
      <c r="B11" s="8">
        <v>1.2083333333333333</v>
      </c>
      <c r="C11" s="24"/>
      <c r="D11" s="10"/>
    </row>
    <row r="12" spans="1:4" ht="35.1" customHeight="1" x14ac:dyDescent="0.35">
      <c r="A12" s="18" t="s">
        <v>27</v>
      </c>
      <c r="B12" s="8">
        <v>1.2083333333333333</v>
      </c>
      <c r="C12" s="24"/>
      <c r="D12" s="10"/>
    </row>
    <row r="13" spans="1:4" ht="35.1" customHeight="1" x14ac:dyDescent="0.35">
      <c r="A13" s="13" t="s">
        <v>5</v>
      </c>
      <c r="B13" s="8">
        <v>1.2388888888888889</v>
      </c>
      <c r="C13" s="14"/>
      <c r="D13" s="10"/>
    </row>
    <row r="14" spans="1:4" ht="35.1" customHeight="1" x14ac:dyDescent="0.35">
      <c r="A14" s="13" t="s">
        <v>19</v>
      </c>
      <c r="B14" s="8">
        <v>1.2395833333333333</v>
      </c>
      <c r="C14" s="22"/>
      <c r="D14" s="10"/>
    </row>
    <row r="15" spans="1:4" ht="35.1" customHeight="1" x14ac:dyDescent="0.35">
      <c r="A15" s="11" t="s">
        <v>4</v>
      </c>
      <c r="B15" s="8">
        <v>1.3006944444444444</v>
      </c>
      <c r="C15" s="15"/>
      <c r="D15" s="10"/>
    </row>
    <row r="16" spans="1:4" ht="35.1" customHeight="1" x14ac:dyDescent="0.35">
      <c r="A16" s="13" t="s">
        <v>8</v>
      </c>
      <c r="B16" s="8">
        <v>1.34375</v>
      </c>
      <c r="C16" s="15"/>
      <c r="D16" s="10"/>
    </row>
    <row r="17" spans="1:4" ht="35.1" customHeight="1" x14ac:dyDescent="0.35">
      <c r="A17" s="13" t="s">
        <v>9</v>
      </c>
      <c r="B17" s="8">
        <v>1.346527777777778</v>
      </c>
      <c r="C17" s="14"/>
      <c r="D17" s="10"/>
    </row>
    <row r="18" spans="1:4" ht="35.1" customHeight="1" x14ac:dyDescent="0.35">
      <c r="A18" s="18" t="s">
        <v>10</v>
      </c>
      <c r="B18" s="8">
        <v>1.3694444444444445</v>
      </c>
      <c r="C18" s="15"/>
      <c r="D18" s="10"/>
    </row>
    <row r="19" spans="1:4" ht="35.1" customHeight="1" x14ac:dyDescent="0.35">
      <c r="A19" s="18" t="s">
        <v>28</v>
      </c>
      <c r="B19" s="8">
        <v>1.3729166666666668</v>
      </c>
      <c r="C19" s="24"/>
      <c r="D19" s="10"/>
    </row>
    <row r="20" spans="1:4" ht="35.1" customHeight="1" x14ac:dyDescent="0.35">
      <c r="A20" s="13" t="s">
        <v>16</v>
      </c>
      <c r="B20" s="8">
        <v>1.4145833333333335</v>
      </c>
      <c r="C20" s="14"/>
      <c r="D20" s="10"/>
    </row>
    <row r="21" spans="1:4" ht="35.1" customHeight="1" x14ac:dyDescent="0.35">
      <c r="A21" s="18" t="s">
        <v>26</v>
      </c>
      <c r="B21" s="8">
        <v>1.4145833333333335</v>
      </c>
      <c r="C21" s="22"/>
      <c r="D21" s="10"/>
    </row>
    <row r="22" spans="1:4" ht="35.1" customHeight="1" x14ac:dyDescent="0.35">
      <c r="A22" s="18" t="s">
        <v>162</v>
      </c>
      <c r="B22" s="8">
        <v>1.4444444444444444</v>
      </c>
      <c r="C22" s="14"/>
      <c r="D22" s="10"/>
    </row>
    <row r="23" spans="1:4" ht="35.1" customHeight="1" x14ac:dyDescent="0.35">
      <c r="A23" s="13" t="s">
        <v>17</v>
      </c>
      <c r="B23" s="8">
        <v>1.4951388888888888</v>
      </c>
      <c r="C23" s="22"/>
      <c r="D23" s="10"/>
    </row>
    <row r="24" spans="1:4" ht="35.1" customHeight="1" x14ac:dyDescent="0.35">
      <c r="A24" s="13" t="s">
        <v>23</v>
      </c>
      <c r="B24" s="8">
        <v>1.5416666666666667</v>
      </c>
      <c r="C24" s="24"/>
      <c r="D24" s="10"/>
    </row>
    <row r="25" spans="1:4" ht="35.1" customHeight="1" x14ac:dyDescent="0.35">
      <c r="A25" s="13" t="s">
        <v>25</v>
      </c>
      <c r="B25" s="8">
        <v>1.55</v>
      </c>
      <c r="C25" s="22"/>
      <c r="D25" s="10"/>
    </row>
    <row r="26" spans="1:4" ht="35.1" customHeight="1" x14ac:dyDescent="0.35">
      <c r="A26" s="13" t="s">
        <v>14</v>
      </c>
      <c r="B26" s="8">
        <v>1.8298611111111109</v>
      </c>
      <c r="C26" s="14"/>
      <c r="D26" s="10"/>
    </row>
    <row r="27" spans="1:4" ht="35.1" customHeight="1" x14ac:dyDescent="0.35">
      <c r="A27" s="18" t="s">
        <v>11</v>
      </c>
      <c r="B27" s="8"/>
      <c r="C27" s="20">
        <v>1.8819444444444444</v>
      </c>
      <c r="D27" s="10"/>
    </row>
    <row r="28" spans="1:4" ht="35.1" customHeight="1" x14ac:dyDescent="0.35">
      <c r="A28" s="13" t="s">
        <v>13</v>
      </c>
      <c r="B28" s="8"/>
      <c r="C28" s="20">
        <v>1.8840277777777779</v>
      </c>
      <c r="D28" s="10"/>
    </row>
    <row r="29" spans="1:4" ht="35.1" customHeight="1" x14ac:dyDescent="0.35">
      <c r="A29" s="13" t="s">
        <v>7</v>
      </c>
      <c r="B29" s="8"/>
      <c r="C29" s="20">
        <v>2.0069444444444442</v>
      </c>
      <c r="D29" s="10"/>
    </row>
    <row r="30" spans="1:4" ht="35.1" customHeight="1" x14ac:dyDescent="0.35">
      <c r="A30" s="18" t="s">
        <v>24</v>
      </c>
      <c r="B30" s="8"/>
      <c r="C30" s="20">
        <v>2.0069444444444442</v>
      </c>
      <c r="D30" s="10"/>
    </row>
    <row r="31" spans="1:4" ht="35.1" customHeight="1" x14ac:dyDescent="0.35">
      <c r="A31" s="18"/>
      <c r="B31" s="8"/>
      <c r="C31" s="20"/>
      <c r="D31" s="10"/>
    </row>
    <row r="32" spans="1:4" ht="35.1" customHeight="1" x14ac:dyDescent="0.35">
      <c r="A32" s="13"/>
      <c r="B32" s="8"/>
      <c r="C32" s="20"/>
      <c r="D32" s="10"/>
    </row>
    <row r="33" spans="1:4" ht="35.1" customHeight="1" x14ac:dyDescent="0.35">
      <c r="A33" s="11"/>
      <c r="B33" s="8"/>
      <c r="C33" s="20"/>
      <c r="D33" s="10"/>
    </row>
    <row r="34" spans="1:4" ht="35.1" customHeight="1" x14ac:dyDescent="0.35">
      <c r="A34" s="19"/>
      <c r="B34" s="8"/>
      <c r="C34" s="14"/>
      <c r="D34" s="16"/>
    </row>
    <row r="35" spans="1:4" ht="35.1" customHeight="1" x14ac:dyDescent="0.35">
      <c r="A35" s="11"/>
      <c r="B35" s="8"/>
      <c r="C35" s="15"/>
      <c r="D35" s="16"/>
    </row>
    <row r="36" spans="1:4" ht="35.1" customHeight="1" x14ac:dyDescent="0.35">
      <c r="A36" s="11"/>
      <c r="B36" s="8"/>
      <c r="C36" s="15"/>
      <c r="D36" s="16"/>
    </row>
    <row r="37" spans="1:4" ht="35.1" customHeight="1" x14ac:dyDescent="0.35">
      <c r="A37" s="18"/>
      <c r="B37" s="8"/>
      <c r="C37" s="15"/>
      <c r="D37" s="16"/>
    </row>
    <row r="38" spans="1:4" ht="35.1" customHeight="1" x14ac:dyDescent="0.35">
      <c r="A38" s="18"/>
      <c r="B38" s="8"/>
      <c r="C38" s="15"/>
      <c r="D38" s="16"/>
    </row>
    <row r="39" spans="1:4" ht="35.1" customHeight="1" x14ac:dyDescent="0.35">
      <c r="A39" s="13"/>
      <c r="B39" s="8"/>
      <c r="C39" s="15"/>
      <c r="D39" s="10"/>
    </row>
    <row r="40" spans="1:4" ht="35.1" customHeight="1" x14ac:dyDescent="0.35">
      <c r="A40" s="19"/>
      <c r="B40" s="8"/>
      <c r="C40" s="14"/>
      <c r="D40" s="10"/>
    </row>
    <row r="41" spans="1:4" ht="35.1" customHeight="1" x14ac:dyDescent="0.35">
      <c r="A41" s="18"/>
      <c r="B41" s="8"/>
      <c r="C41" s="14"/>
      <c r="D41" s="10"/>
    </row>
    <row r="42" spans="1:4" ht="35.1" customHeight="1" x14ac:dyDescent="0.35">
      <c r="A42" s="13"/>
      <c r="B42" s="8"/>
      <c r="C42" s="12"/>
      <c r="D42" s="10"/>
    </row>
    <row r="43" spans="1:4" ht="35.1" customHeight="1" x14ac:dyDescent="0.35">
      <c r="A43" s="18"/>
      <c r="B43" s="8"/>
      <c r="C43" s="14"/>
      <c r="D43" s="10"/>
    </row>
    <row r="44" spans="1:4" ht="35.1" customHeight="1" x14ac:dyDescent="0.35">
      <c r="A44" s="13"/>
      <c r="B44" s="8"/>
      <c r="C44" s="14"/>
      <c r="D44" s="10"/>
    </row>
    <row r="45" spans="1:4" ht="35.1" customHeight="1" x14ac:dyDescent="0.35">
      <c r="A45" s="13"/>
      <c r="B45" s="8"/>
      <c r="C45" s="14"/>
      <c r="D45" s="10"/>
    </row>
    <row r="46" spans="1:4" ht="35.1" customHeight="1" x14ac:dyDescent="0.35">
      <c r="A46" s="18"/>
      <c r="B46" s="8"/>
      <c r="C46" s="15"/>
      <c r="D46" s="10"/>
    </row>
    <row r="47" spans="1:4" ht="35.1" customHeight="1" x14ac:dyDescent="0.35">
      <c r="A47" s="13"/>
      <c r="B47" s="8"/>
      <c r="C47" s="15"/>
      <c r="D47" s="10"/>
    </row>
    <row r="48" spans="1:4" ht="35.1" customHeight="1" x14ac:dyDescent="0.35">
      <c r="A48" s="18"/>
      <c r="B48" s="8"/>
      <c r="C48" s="14"/>
      <c r="D48" s="10"/>
    </row>
    <row r="49" spans="1:4" ht="35.1" customHeight="1" x14ac:dyDescent="0.35">
      <c r="A49" s="13"/>
      <c r="B49" s="8"/>
      <c r="C49" s="15"/>
      <c r="D49" s="10"/>
    </row>
    <row r="50" spans="1:4" ht="35.1" customHeight="1" x14ac:dyDescent="0.35">
      <c r="A50" s="13"/>
      <c r="B50" s="8"/>
      <c r="C50" s="14"/>
      <c r="D50" s="10"/>
    </row>
    <row r="51" spans="1:4" ht="35.1" customHeight="1" x14ac:dyDescent="0.35">
      <c r="A51" s="18"/>
      <c r="B51" s="8"/>
      <c r="C51" s="15"/>
      <c r="D51" s="10"/>
    </row>
    <row r="52" spans="1:4" ht="35.1" customHeight="1" x14ac:dyDescent="0.35">
      <c r="A52" s="18"/>
      <c r="B52" s="8"/>
      <c r="C52" s="14"/>
      <c r="D52" s="10"/>
    </row>
    <row r="53" spans="1:4" ht="35.1" customHeight="1" x14ac:dyDescent="0.35">
      <c r="A53" s="13"/>
      <c r="B53" s="8"/>
      <c r="C53" s="15"/>
      <c r="D53" s="10"/>
    </row>
    <row r="54" spans="1:4" ht="35.1" customHeight="1" x14ac:dyDescent="0.35">
      <c r="A54" s="13"/>
      <c r="B54" s="8"/>
      <c r="C54" s="14"/>
      <c r="D54" s="10"/>
    </row>
    <row r="55" spans="1:4" ht="35.1" customHeight="1" x14ac:dyDescent="0.35">
      <c r="A55" s="13"/>
      <c r="B55" s="8"/>
      <c r="C55" s="14"/>
      <c r="D55" s="10"/>
    </row>
    <row r="56" spans="1:4" ht="35.1" customHeight="1" x14ac:dyDescent="0.35">
      <c r="A56" s="18"/>
      <c r="B56" s="8"/>
      <c r="C56" s="15"/>
      <c r="D56" s="10"/>
    </row>
    <row r="57" spans="1:4" ht="35.1" customHeight="1" x14ac:dyDescent="0.35">
      <c r="A57" s="13"/>
      <c r="B57" s="8"/>
      <c r="C57" s="15"/>
      <c r="D57" s="10"/>
    </row>
    <row r="58" spans="1:4" ht="35.1" customHeight="1" x14ac:dyDescent="0.35">
      <c r="A58" s="18"/>
      <c r="B58" s="8"/>
      <c r="C58" s="15"/>
      <c r="D58" s="10"/>
    </row>
    <row r="59" spans="1:4" ht="35.1" customHeight="1" x14ac:dyDescent="0.35">
      <c r="A59" s="13"/>
      <c r="B59" s="8"/>
      <c r="C59" s="15"/>
      <c r="D59" s="10"/>
    </row>
    <row r="60" spans="1:4" ht="35.1" customHeight="1" x14ac:dyDescent="0.35">
      <c r="A60" s="13"/>
      <c r="B60" s="8"/>
      <c r="C60" s="14"/>
      <c r="D60" s="10"/>
    </row>
    <row r="61" spans="1:4" ht="35.1" customHeight="1" x14ac:dyDescent="0.35">
      <c r="A61" s="18"/>
      <c r="B61" s="8"/>
      <c r="C61" s="15"/>
      <c r="D61" s="10"/>
    </row>
    <row r="62" spans="1:4" ht="35.1" customHeight="1" x14ac:dyDescent="0.35">
      <c r="A62" s="18"/>
      <c r="B62" s="8"/>
      <c r="C62" s="15"/>
      <c r="D62" s="10"/>
    </row>
    <row r="63" spans="1:4" ht="35.1" customHeight="1" x14ac:dyDescent="0.35">
      <c r="A63" s="18"/>
      <c r="B63" s="8"/>
      <c r="C63" s="15"/>
      <c r="D63" s="10"/>
    </row>
    <row r="64" spans="1:4" ht="35.1" customHeight="1" x14ac:dyDescent="0.35">
      <c r="A64" s="18"/>
      <c r="B64" s="8"/>
      <c r="C64" s="14"/>
      <c r="D64" s="10"/>
    </row>
    <row r="65" spans="1:3" ht="35.1" customHeight="1" x14ac:dyDescent="0.35">
      <c r="A65" s="13"/>
      <c r="B65" s="8"/>
      <c r="C65" s="14"/>
    </row>
    <row r="66" spans="1:3" ht="35.1" customHeight="1" x14ac:dyDescent="0.35">
      <c r="A66" s="13"/>
      <c r="B66" s="8"/>
      <c r="C66" s="14"/>
    </row>
    <row r="67" spans="1:3" ht="35.1" customHeight="1" x14ac:dyDescent="0.35">
      <c r="A67" s="13"/>
      <c r="B67" s="8"/>
      <c r="C67" s="14"/>
    </row>
    <row r="68" spans="1:3" ht="35.1" customHeight="1" x14ac:dyDescent="0.35">
      <c r="A68" s="18"/>
      <c r="B68" s="8"/>
      <c r="C68" s="14"/>
    </row>
    <row r="69" spans="1:3" ht="35.1" customHeight="1" x14ac:dyDescent="0.35">
      <c r="A69" s="18"/>
      <c r="B69" s="8"/>
      <c r="C69" s="14"/>
    </row>
    <row r="70" spans="1:3" ht="35.1" customHeight="1" x14ac:dyDescent="0.35">
      <c r="A70" s="13"/>
      <c r="B70" s="8"/>
      <c r="C70" s="21"/>
    </row>
    <row r="71" spans="1:3" ht="35.1" customHeight="1" x14ac:dyDescent="0.35">
      <c r="A71" s="13"/>
      <c r="B71" s="8"/>
      <c r="C71" s="14"/>
    </row>
    <row r="72" spans="1:3" ht="35.1" customHeight="1" x14ac:dyDescent="0.35">
      <c r="A72" s="13"/>
      <c r="B72" s="8"/>
      <c r="C72" s="14"/>
    </row>
    <row r="73" spans="1:3" ht="35.1" customHeight="1" x14ac:dyDescent="0.35">
      <c r="A73" s="18"/>
      <c r="B73" s="8"/>
      <c r="C73" s="14"/>
    </row>
    <row r="74" spans="1:3" ht="35.1" customHeight="1" x14ac:dyDescent="0.35">
      <c r="A74" s="13"/>
      <c r="B74" s="8"/>
      <c r="C74" s="14"/>
    </row>
    <row r="75" spans="1:3" ht="35.1" customHeight="1" x14ac:dyDescent="0.35">
      <c r="A75" s="18"/>
      <c r="B75" s="8"/>
      <c r="C75" s="15"/>
    </row>
    <row r="76" spans="1:3" ht="35.1" customHeight="1" x14ac:dyDescent="0.35">
      <c r="A76" s="18"/>
      <c r="B76" s="8"/>
      <c r="C76" s="15"/>
    </row>
    <row r="77" spans="1:3" ht="35.1" customHeight="1" x14ac:dyDescent="0.35">
      <c r="A77" s="13"/>
      <c r="B77" s="8"/>
      <c r="C77" s="22"/>
    </row>
    <row r="78" spans="1:3" ht="35.1" customHeight="1" x14ac:dyDescent="0.35">
      <c r="A78" s="13"/>
      <c r="B78" s="8"/>
      <c r="C78" s="23"/>
    </row>
    <row r="79" spans="1:3" ht="35.1" customHeight="1" x14ac:dyDescent="0.35">
      <c r="A79" s="13"/>
      <c r="B79" s="8"/>
      <c r="C79" s="23"/>
    </row>
    <row r="80" spans="1:3" ht="35.1" customHeight="1" x14ac:dyDescent="0.35">
      <c r="A80" s="18"/>
      <c r="B80" s="8"/>
      <c r="C80" s="22"/>
    </row>
    <row r="81" spans="1:3" ht="35.1" customHeight="1" x14ac:dyDescent="0.35">
      <c r="A81" s="13"/>
      <c r="B81" s="8"/>
      <c r="C81" s="22"/>
    </row>
    <row r="82" spans="1:3" ht="35.1" customHeight="1" x14ac:dyDescent="0.35">
      <c r="A82" s="18"/>
      <c r="B82" s="8"/>
      <c r="C82" s="23"/>
    </row>
    <row r="83" spans="1:3" ht="35.1" customHeight="1" x14ac:dyDescent="0.35">
      <c r="A83" s="13"/>
      <c r="B83" s="8"/>
      <c r="C83" s="24"/>
    </row>
    <row r="84" spans="1:3" ht="35.1" customHeight="1" x14ac:dyDescent="0.35">
      <c r="A84" s="18"/>
      <c r="B84" s="8"/>
      <c r="C84" s="24"/>
    </row>
    <row r="85" spans="1:3" ht="35.1" customHeight="1" x14ac:dyDescent="0.35">
      <c r="A85" s="18"/>
      <c r="B85" s="8"/>
      <c r="C85" s="23"/>
    </row>
    <row r="86" spans="1:3" ht="35.1" customHeight="1" x14ac:dyDescent="0.35">
      <c r="A86" s="18"/>
      <c r="B86" s="8"/>
      <c r="C86" s="22"/>
    </row>
    <row r="87" spans="1:3" ht="35.1" customHeight="1" x14ac:dyDescent="0.35">
      <c r="A87" s="13"/>
      <c r="B87" s="8"/>
      <c r="C87" s="23"/>
    </row>
    <row r="88" spans="1:3" ht="35.1" customHeight="1" x14ac:dyDescent="0.35">
      <c r="A88" s="13"/>
      <c r="B88" s="8"/>
      <c r="C88" s="24"/>
    </row>
    <row r="89" spans="1:3" ht="35.1" customHeight="1" x14ac:dyDescent="0.35">
      <c r="A89" s="18"/>
      <c r="B89" s="8"/>
      <c r="C89" s="22"/>
    </row>
    <row r="90" spans="1:3" ht="35.1" customHeight="1" x14ac:dyDescent="0.35">
      <c r="A90" s="13"/>
      <c r="B90" s="8"/>
      <c r="C90" s="25"/>
    </row>
    <row r="91" spans="1:3" ht="35.1" customHeight="1" x14ac:dyDescent="0.35">
      <c r="A91" s="18"/>
      <c r="B91" s="8"/>
      <c r="C91" s="24"/>
    </row>
    <row r="92" spans="1:3" ht="35.1" customHeight="1" x14ac:dyDescent="0.35">
      <c r="A92" s="13"/>
      <c r="B92" s="8"/>
      <c r="C92" s="23"/>
    </row>
    <row r="93" spans="1:3" ht="35.1" customHeight="1" x14ac:dyDescent="0.35">
      <c r="A93" s="18"/>
      <c r="B93" s="8"/>
      <c r="C93" s="24"/>
    </row>
    <row r="94" spans="1:3" ht="35.1" customHeight="1" x14ac:dyDescent="0.35">
      <c r="A94" s="18"/>
      <c r="B94" s="8"/>
      <c r="C94" s="24"/>
    </row>
    <row r="95" spans="1:3" ht="35.1" customHeight="1" x14ac:dyDescent="0.35">
      <c r="A95" s="13"/>
      <c r="B95" s="8"/>
      <c r="C95" s="23"/>
    </row>
    <row r="96" spans="1:3" ht="35.1" customHeight="1" x14ac:dyDescent="0.35">
      <c r="A96" s="18"/>
      <c r="B96" s="8"/>
      <c r="C96" s="24"/>
    </row>
    <row r="97" spans="1:3" ht="35.1" customHeight="1" x14ac:dyDescent="0.35">
      <c r="A97" s="18"/>
      <c r="B97" s="8"/>
      <c r="C97" s="22"/>
    </row>
    <row r="98" spans="1:3" ht="35.1" customHeight="1" x14ac:dyDescent="0.35">
      <c r="A98" s="13"/>
      <c r="B98" s="8"/>
      <c r="C98" s="24"/>
    </row>
    <row r="99" spans="1:3" ht="35.1" customHeight="1" x14ac:dyDescent="0.35">
      <c r="A99" s="13"/>
      <c r="B99" s="8"/>
      <c r="C99" s="24"/>
    </row>
    <row r="100" spans="1:3" ht="35.1" customHeight="1" x14ac:dyDescent="0.35">
      <c r="A100" s="13"/>
      <c r="B100" s="8"/>
      <c r="C100" s="25"/>
    </row>
    <row r="101" spans="1:3" ht="35.1" customHeight="1" x14ac:dyDescent="0.35">
      <c r="A101" s="18"/>
      <c r="B101" s="8"/>
      <c r="C101" s="23"/>
    </row>
    <row r="102" spans="1:3" ht="35.1" customHeight="1" x14ac:dyDescent="0.35">
      <c r="A102" s="13"/>
      <c r="B102" s="8"/>
      <c r="C102" s="24"/>
    </row>
    <row r="103" spans="1:3" ht="35.1" customHeight="1" x14ac:dyDescent="0.35">
      <c r="A103" s="18"/>
      <c r="B103" s="8"/>
      <c r="C103" s="24"/>
    </row>
    <row r="104" spans="1:3" ht="35.1" customHeight="1" x14ac:dyDescent="0.35">
      <c r="A104" s="18"/>
      <c r="B104" s="8"/>
      <c r="C104" s="24"/>
    </row>
    <row r="105" spans="1:3" ht="35.1" customHeight="1" x14ac:dyDescent="0.35">
      <c r="A105" s="13"/>
      <c r="B105" s="8"/>
      <c r="C105" s="23"/>
    </row>
    <row r="106" spans="1:3" ht="35.1" customHeight="1" x14ac:dyDescent="0.35">
      <c r="A106" s="18"/>
      <c r="B106" s="8"/>
      <c r="C106" s="24"/>
    </row>
    <row r="107" spans="1:3" ht="35.1" customHeight="1" x14ac:dyDescent="0.35">
      <c r="A107" s="18"/>
      <c r="B107" s="8"/>
      <c r="C107" s="24"/>
    </row>
    <row r="108" spans="1:3" ht="35.1" customHeight="1" x14ac:dyDescent="0.35">
      <c r="A108" s="18"/>
      <c r="B108" s="8"/>
      <c r="C108" s="24"/>
    </row>
    <row r="109" spans="1:3" ht="35.1" customHeight="1" x14ac:dyDescent="0.35">
      <c r="A109" s="18"/>
      <c r="B109" s="8"/>
      <c r="C109" s="23"/>
    </row>
    <row r="110" spans="1:3" ht="35.1" customHeight="1" x14ac:dyDescent="0.35">
      <c r="A110" s="18"/>
      <c r="B110" s="8"/>
      <c r="C110" s="24"/>
    </row>
    <row r="111" spans="1:3" ht="35.1" customHeight="1" x14ac:dyDescent="0.35">
      <c r="A111" s="18"/>
      <c r="B111" s="8"/>
      <c r="C111" s="24"/>
    </row>
    <row r="112" spans="1:3" ht="35.1" customHeight="1" x14ac:dyDescent="0.35">
      <c r="A112" s="13"/>
      <c r="B112" s="8"/>
      <c r="C112" s="23"/>
    </row>
    <row r="113" spans="1:3" ht="35.1" customHeight="1" x14ac:dyDescent="0.35">
      <c r="A113" s="18"/>
      <c r="B113" s="8"/>
      <c r="C113" s="24"/>
    </row>
    <row r="114" spans="1:3" ht="35.1" customHeight="1" x14ac:dyDescent="0.35">
      <c r="A114" s="13"/>
      <c r="B114" s="8"/>
      <c r="C114" s="23"/>
    </row>
    <row r="115" spans="1:3" ht="35.1" customHeight="1" x14ac:dyDescent="0.35">
      <c r="A115" s="13"/>
      <c r="B115" s="8"/>
      <c r="C115" s="23"/>
    </row>
    <row r="116" spans="1:3" ht="35.1" customHeight="1" x14ac:dyDescent="0.35">
      <c r="A116" s="18"/>
      <c r="B116" s="8"/>
      <c r="C116" s="24"/>
    </row>
    <row r="117" spans="1:3" ht="35.1" customHeight="1" x14ac:dyDescent="0.35">
      <c r="A117" s="18"/>
      <c r="B117" s="8"/>
      <c r="C117" s="24"/>
    </row>
    <row r="118" spans="1:3" ht="35.1" customHeight="1" x14ac:dyDescent="0.35">
      <c r="A118" s="13"/>
      <c r="B118" s="8"/>
      <c r="C118" s="23"/>
    </row>
    <row r="119" spans="1:3" ht="35.1" customHeight="1" x14ac:dyDescent="0.35">
      <c r="A119" s="19"/>
      <c r="B119" s="8"/>
      <c r="C119" s="24"/>
    </row>
    <row r="120" spans="1:3" ht="35.1" customHeight="1" x14ac:dyDescent="0.35">
      <c r="A120" s="18"/>
      <c r="B120" s="8"/>
      <c r="C120" s="24"/>
    </row>
    <row r="121" spans="1:3" ht="35.1" customHeight="1" x14ac:dyDescent="0.35">
      <c r="A121" s="13"/>
      <c r="B121" s="8"/>
      <c r="C121" s="23"/>
    </row>
    <row r="122" spans="1:3" ht="35.1" customHeight="1" x14ac:dyDescent="0.35">
      <c r="A122" s="13"/>
      <c r="B122" s="8"/>
      <c r="C122" s="23"/>
    </row>
    <row r="123" spans="1:3" ht="35.1" customHeight="1" x14ac:dyDescent="0.35">
      <c r="A123" s="18"/>
      <c r="B123" s="8"/>
      <c r="C123" s="24"/>
    </row>
    <row r="124" spans="1:3" ht="35.1" customHeight="1" thickBot="1" x14ac:dyDescent="0.4">
      <c r="A124" s="26"/>
      <c r="B124" s="8"/>
      <c r="C124" s="27"/>
    </row>
  </sheetData>
  <sortState ref="A4:C30">
    <sortCondition ref="B4:B30"/>
    <sortCondition ref="C4:C30"/>
  </sortState>
  <pageMargins left="0.70866141732283505" right="0.70866141732283505" top="0.74803149606299202" bottom="0.74803149606299202" header="0.31496062992126" footer="0.31496062992126"/>
  <pageSetup paperSize="8" scale="4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5EC43-649E-47A0-84CC-67A26006976D}">
  <sheetPr>
    <pageSetUpPr fitToPage="1"/>
  </sheetPr>
  <dimension ref="A1:I173"/>
  <sheetViews>
    <sheetView zoomScaleNormal="100" workbookViewId="0">
      <selection activeCell="K22" sqref="K22"/>
    </sheetView>
  </sheetViews>
  <sheetFormatPr defaultRowHeight="12.75" x14ac:dyDescent="0.2"/>
  <cols>
    <col min="1" max="1" width="51.140625" style="106" customWidth="1"/>
    <col min="2" max="3" width="20.140625" style="123" customWidth="1"/>
    <col min="4" max="16384" width="9.140625" style="123"/>
  </cols>
  <sheetData>
    <row r="1" spans="1:6" x14ac:dyDescent="0.2">
      <c r="A1" s="121" t="s">
        <v>136</v>
      </c>
    </row>
    <row r="2" spans="1:6" ht="13.5" thickBot="1" x14ac:dyDescent="0.25">
      <c r="A2" s="122">
        <f ca="1">TODAY()</f>
        <v>43406</v>
      </c>
    </row>
    <row r="3" spans="1:6" ht="13.5" thickBot="1" x14ac:dyDescent="0.25">
      <c r="A3" s="108" t="s">
        <v>1</v>
      </c>
      <c r="B3" s="124" t="s">
        <v>2</v>
      </c>
      <c r="C3" s="125" t="s">
        <v>3</v>
      </c>
      <c r="E3" s="129" t="s">
        <v>135</v>
      </c>
      <c r="F3" s="130"/>
    </row>
    <row r="4" spans="1:6" x14ac:dyDescent="0.2">
      <c r="A4" s="112" t="s">
        <v>46</v>
      </c>
      <c r="B4" s="113"/>
      <c r="C4" s="114"/>
      <c r="E4" s="126">
        <f t="shared" ref="E4:E79" si="0">B4/5</f>
        <v>0</v>
      </c>
      <c r="F4" s="126">
        <f t="shared" ref="F4:F79" si="1">C4/8</f>
        <v>0</v>
      </c>
    </row>
    <row r="5" spans="1:6" x14ac:dyDescent="0.2">
      <c r="A5" s="102" t="s">
        <v>47</v>
      </c>
      <c r="B5" s="109"/>
      <c r="C5" s="109"/>
      <c r="E5" s="126">
        <f t="shared" si="0"/>
        <v>0</v>
      </c>
      <c r="F5" s="126">
        <f t="shared" si="1"/>
        <v>0</v>
      </c>
    </row>
    <row r="6" spans="1:6" x14ac:dyDescent="0.2">
      <c r="A6" s="103" t="s">
        <v>165</v>
      </c>
      <c r="B6" s="109"/>
      <c r="C6" s="109"/>
      <c r="E6" s="126">
        <f t="shared" si="0"/>
        <v>0</v>
      </c>
      <c r="F6" s="126">
        <f t="shared" si="1"/>
        <v>0</v>
      </c>
    </row>
    <row r="7" spans="1:6" x14ac:dyDescent="0.2">
      <c r="A7" s="103" t="s">
        <v>48</v>
      </c>
      <c r="B7" s="109"/>
      <c r="C7" s="109"/>
      <c r="E7" s="126">
        <f t="shared" si="0"/>
        <v>0</v>
      </c>
      <c r="F7" s="126">
        <f t="shared" si="1"/>
        <v>0</v>
      </c>
    </row>
    <row r="8" spans="1:6" x14ac:dyDescent="0.2">
      <c r="A8" s="103" t="s">
        <v>141</v>
      </c>
      <c r="B8" s="109"/>
      <c r="C8" s="109"/>
      <c r="E8" s="126">
        <f t="shared" si="0"/>
        <v>0</v>
      </c>
      <c r="F8" s="126">
        <f t="shared" si="1"/>
        <v>0</v>
      </c>
    </row>
    <row r="9" spans="1:6" x14ac:dyDescent="0.2">
      <c r="A9" s="102" t="s">
        <v>132</v>
      </c>
      <c r="B9" s="109"/>
      <c r="C9" s="109"/>
      <c r="E9" s="126">
        <f t="shared" si="0"/>
        <v>0</v>
      </c>
      <c r="F9" s="126">
        <f t="shared" si="1"/>
        <v>0</v>
      </c>
    </row>
    <row r="10" spans="1:6" x14ac:dyDescent="0.2">
      <c r="A10" s="103" t="s">
        <v>49</v>
      </c>
      <c r="B10" s="109"/>
      <c r="C10" s="109"/>
      <c r="E10" s="126">
        <f t="shared" si="0"/>
        <v>0</v>
      </c>
      <c r="F10" s="126">
        <f t="shared" si="1"/>
        <v>0</v>
      </c>
    </row>
    <row r="11" spans="1:6" x14ac:dyDescent="0.2">
      <c r="A11" s="102" t="s">
        <v>50</v>
      </c>
      <c r="B11" s="109"/>
      <c r="C11" s="109"/>
      <c r="E11" s="126">
        <f t="shared" si="0"/>
        <v>0</v>
      </c>
      <c r="F11" s="126">
        <f t="shared" si="1"/>
        <v>0</v>
      </c>
    </row>
    <row r="12" spans="1:6" x14ac:dyDescent="0.2">
      <c r="A12" s="102" t="s">
        <v>192</v>
      </c>
      <c r="B12" s="109"/>
      <c r="C12" s="109"/>
      <c r="E12" s="126">
        <f t="shared" si="0"/>
        <v>0</v>
      </c>
      <c r="F12" s="126">
        <f t="shared" si="1"/>
        <v>0</v>
      </c>
    </row>
    <row r="13" spans="1:6" x14ac:dyDescent="0.2">
      <c r="A13" s="103" t="s">
        <v>175</v>
      </c>
      <c r="B13" s="109"/>
      <c r="C13" s="109"/>
      <c r="E13" s="126">
        <f t="shared" si="0"/>
        <v>0</v>
      </c>
      <c r="F13" s="126">
        <f t="shared" si="1"/>
        <v>0</v>
      </c>
    </row>
    <row r="14" spans="1:6" x14ac:dyDescent="0.2">
      <c r="A14" s="103" t="s">
        <v>4</v>
      </c>
      <c r="B14" s="109"/>
      <c r="C14" s="109"/>
      <c r="E14" s="126">
        <f t="shared" si="0"/>
        <v>0</v>
      </c>
      <c r="F14" s="126">
        <f t="shared" si="1"/>
        <v>0</v>
      </c>
    </row>
    <row r="15" spans="1:6" x14ac:dyDescent="0.2">
      <c r="A15" s="103" t="s">
        <v>51</v>
      </c>
      <c r="B15" s="109"/>
      <c r="C15" s="109"/>
      <c r="E15" s="126">
        <f t="shared" si="0"/>
        <v>0</v>
      </c>
      <c r="F15" s="126">
        <f t="shared" si="1"/>
        <v>0</v>
      </c>
    </row>
    <row r="16" spans="1:6" x14ac:dyDescent="0.2">
      <c r="A16" s="103" t="s">
        <v>52</v>
      </c>
      <c r="B16" s="109"/>
      <c r="C16" s="109"/>
      <c r="E16" s="126">
        <f t="shared" si="0"/>
        <v>0</v>
      </c>
      <c r="F16" s="126">
        <f t="shared" si="1"/>
        <v>0</v>
      </c>
    </row>
    <row r="17" spans="1:6" x14ac:dyDescent="0.2">
      <c r="A17" s="103" t="s">
        <v>53</v>
      </c>
      <c r="B17" s="109"/>
      <c r="C17" s="109"/>
      <c r="E17" s="126">
        <f t="shared" si="0"/>
        <v>0</v>
      </c>
      <c r="F17" s="126">
        <f t="shared" si="1"/>
        <v>0</v>
      </c>
    </row>
    <row r="18" spans="1:6" x14ac:dyDescent="0.2">
      <c r="A18" s="103" t="s">
        <v>54</v>
      </c>
      <c r="B18" s="109"/>
      <c r="C18" s="109"/>
      <c r="E18" s="126">
        <f t="shared" si="0"/>
        <v>0</v>
      </c>
      <c r="F18" s="126">
        <f t="shared" si="1"/>
        <v>0</v>
      </c>
    </row>
    <row r="19" spans="1:6" x14ac:dyDescent="0.2">
      <c r="A19" s="103" t="s">
        <v>166</v>
      </c>
      <c r="B19" s="109"/>
      <c r="C19" s="109"/>
      <c r="E19" s="126">
        <f t="shared" si="0"/>
        <v>0</v>
      </c>
      <c r="F19" s="126">
        <f t="shared" si="1"/>
        <v>0</v>
      </c>
    </row>
    <row r="20" spans="1:6" x14ac:dyDescent="0.2">
      <c r="A20" s="103" t="s">
        <v>181</v>
      </c>
      <c r="B20" s="109"/>
      <c r="C20" s="109"/>
      <c r="E20" s="126">
        <f t="shared" si="0"/>
        <v>0</v>
      </c>
      <c r="F20" s="126">
        <f t="shared" si="1"/>
        <v>0</v>
      </c>
    </row>
    <row r="21" spans="1:6" x14ac:dyDescent="0.2">
      <c r="A21" s="103" t="s">
        <v>182</v>
      </c>
      <c r="B21" s="109"/>
      <c r="C21" s="109"/>
      <c r="E21" s="126">
        <f t="shared" si="0"/>
        <v>0</v>
      </c>
      <c r="F21" s="126">
        <f t="shared" si="1"/>
        <v>0</v>
      </c>
    </row>
    <row r="22" spans="1:6" x14ac:dyDescent="0.2">
      <c r="A22" s="103" t="s">
        <v>55</v>
      </c>
      <c r="B22" s="109"/>
      <c r="C22" s="109"/>
      <c r="E22" s="126">
        <f t="shared" si="0"/>
        <v>0</v>
      </c>
      <c r="F22" s="126">
        <f t="shared" si="1"/>
        <v>0</v>
      </c>
    </row>
    <row r="23" spans="1:6" x14ac:dyDescent="0.2">
      <c r="A23" s="103" t="s">
        <v>164</v>
      </c>
      <c r="B23" s="109"/>
      <c r="C23" s="109"/>
      <c r="E23" s="126">
        <f t="shared" si="0"/>
        <v>0</v>
      </c>
      <c r="F23" s="126">
        <f t="shared" si="1"/>
        <v>0</v>
      </c>
    </row>
    <row r="24" spans="1:6" x14ac:dyDescent="0.2">
      <c r="A24" s="103" t="s">
        <v>56</v>
      </c>
      <c r="B24" s="109"/>
      <c r="C24" s="109"/>
      <c r="E24" s="126">
        <f t="shared" si="0"/>
        <v>0</v>
      </c>
      <c r="F24" s="126">
        <f t="shared" si="1"/>
        <v>0</v>
      </c>
    </row>
    <row r="25" spans="1:6" x14ac:dyDescent="0.2">
      <c r="A25" s="103" t="s">
        <v>176</v>
      </c>
      <c r="B25" s="109"/>
      <c r="C25" s="109"/>
      <c r="E25" s="126">
        <f t="shared" si="0"/>
        <v>0</v>
      </c>
      <c r="F25" s="126">
        <f t="shared" si="1"/>
        <v>0</v>
      </c>
    </row>
    <row r="26" spans="1:6" x14ac:dyDescent="0.2">
      <c r="A26" s="103" t="s">
        <v>170</v>
      </c>
      <c r="B26" s="109"/>
      <c r="C26" s="109"/>
      <c r="E26" s="126">
        <f t="shared" si="0"/>
        <v>0</v>
      </c>
      <c r="F26" s="126">
        <f t="shared" si="1"/>
        <v>0</v>
      </c>
    </row>
    <row r="27" spans="1:6" x14ac:dyDescent="0.2">
      <c r="A27" s="103" t="s">
        <v>171</v>
      </c>
      <c r="B27" s="109"/>
      <c r="C27" s="109"/>
      <c r="E27" s="126">
        <f t="shared" si="0"/>
        <v>0</v>
      </c>
      <c r="F27" s="126">
        <f t="shared" si="1"/>
        <v>0</v>
      </c>
    </row>
    <row r="28" spans="1:6" x14ac:dyDescent="0.2">
      <c r="A28" s="103" t="s">
        <v>5</v>
      </c>
      <c r="B28" s="109"/>
      <c r="C28" s="109"/>
      <c r="E28" s="126">
        <f t="shared" si="0"/>
        <v>0</v>
      </c>
      <c r="F28" s="126">
        <f t="shared" si="1"/>
        <v>0</v>
      </c>
    </row>
    <row r="29" spans="1:6" x14ac:dyDescent="0.2">
      <c r="A29" s="103" t="s">
        <v>57</v>
      </c>
      <c r="B29" s="109"/>
      <c r="C29" s="109"/>
      <c r="E29" s="126">
        <f t="shared" si="0"/>
        <v>0</v>
      </c>
      <c r="F29" s="126">
        <f t="shared" si="1"/>
        <v>0</v>
      </c>
    </row>
    <row r="30" spans="1:6" x14ac:dyDescent="0.2">
      <c r="A30" s="103" t="s">
        <v>147</v>
      </c>
      <c r="B30" s="109"/>
      <c r="C30" s="109"/>
      <c r="E30" s="126">
        <f t="shared" si="0"/>
        <v>0</v>
      </c>
      <c r="F30" s="126">
        <f t="shared" si="1"/>
        <v>0</v>
      </c>
    </row>
    <row r="31" spans="1:6" x14ac:dyDescent="0.2">
      <c r="A31" s="103" t="s">
        <v>167</v>
      </c>
      <c r="B31" s="109"/>
      <c r="C31" s="109"/>
      <c r="E31" s="126">
        <f t="shared" si="0"/>
        <v>0</v>
      </c>
      <c r="F31" s="126">
        <f t="shared" si="1"/>
        <v>0</v>
      </c>
    </row>
    <row r="32" spans="1:6" x14ac:dyDescent="0.2">
      <c r="A32" s="103" t="s">
        <v>160</v>
      </c>
      <c r="B32" s="109"/>
      <c r="C32" s="109"/>
      <c r="E32" s="126">
        <f t="shared" si="0"/>
        <v>0</v>
      </c>
      <c r="F32" s="126">
        <f t="shared" si="1"/>
        <v>0</v>
      </c>
    </row>
    <row r="33" spans="1:9" x14ac:dyDescent="0.2">
      <c r="A33" s="105" t="s">
        <v>58</v>
      </c>
      <c r="B33" s="109"/>
      <c r="C33" s="109"/>
      <c r="E33" s="126">
        <f t="shared" si="0"/>
        <v>0</v>
      </c>
      <c r="F33" s="126">
        <f t="shared" si="1"/>
        <v>0</v>
      </c>
      <c r="H33" s="127"/>
      <c r="I33" s="126"/>
    </row>
    <row r="34" spans="1:9" x14ac:dyDescent="0.2">
      <c r="A34" s="105" t="s">
        <v>59</v>
      </c>
      <c r="B34" s="109"/>
      <c r="C34" s="109"/>
      <c r="E34" s="126">
        <f t="shared" si="0"/>
        <v>0</v>
      </c>
      <c r="F34" s="126">
        <f t="shared" si="1"/>
        <v>0</v>
      </c>
      <c r="H34" s="127"/>
    </row>
    <row r="35" spans="1:9" x14ac:dyDescent="0.2">
      <c r="A35" s="103" t="s">
        <v>60</v>
      </c>
      <c r="B35" s="109"/>
      <c r="C35" s="115"/>
      <c r="E35" s="126">
        <f t="shared" si="0"/>
        <v>0</v>
      </c>
      <c r="F35" s="126">
        <f t="shared" si="1"/>
        <v>0</v>
      </c>
    </row>
    <row r="36" spans="1:9" x14ac:dyDescent="0.2">
      <c r="A36" s="103" t="s">
        <v>61</v>
      </c>
      <c r="B36" s="109"/>
      <c r="C36" s="115"/>
      <c r="E36" s="126">
        <f t="shared" si="0"/>
        <v>0</v>
      </c>
      <c r="F36" s="126">
        <f t="shared" si="1"/>
        <v>0</v>
      </c>
    </row>
    <row r="37" spans="1:9" x14ac:dyDescent="0.2">
      <c r="A37" s="103" t="s">
        <v>174</v>
      </c>
      <c r="B37" s="109"/>
      <c r="C37" s="115"/>
      <c r="E37" s="126">
        <f t="shared" si="0"/>
        <v>0</v>
      </c>
      <c r="F37" s="126">
        <f t="shared" si="1"/>
        <v>0</v>
      </c>
    </row>
    <row r="38" spans="1:9" x14ac:dyDescent="0.2">
      <c r="A38" s="103" t="s">
        <v>62</v>
      </c>
      <c r="B38" s="109"/>
      <c r="C38" s="115"/>
      <c r="E38" s="126">
        <f t="shared" si="0"/>
        <v>0</v>
      </c>
      <c r="F38" s="126">
        <f t="shared" si="1"/>
        <v>0</v>
      </c>
    </row>
    <row r="39" spans="1:9" x14ac:dyDescent="0.2">
      <c r="A39" s="103" t="s">
        <v>189</v>
      </c>
      <c r="B39" s="109"/>
      <c r="C39" s="115"/>
      <c r="E39" s="126">
        <f t="shared" si="0"/>
        <v>0</v>
      </c>
      <c r="F39" s="126">
        <f t="shared" si="1"/>
        <v>0</v>
      </c>
    </row>
    <row r="40" spans="1:9" x14ac:dyDescent="0.2">
      <c r="A40" s="103" t="s">
        <v>6</v>
      </c>
      <c r="B40" s="109"/>
      <c r="C40" s="115"/>
      <c r="E40" s="126">
        <f t="shared" si="0"/>
        <v>0</v>
      </c>
      <c r="F40" s="126">
        <f t="shared" si="1"/>
        <v>0</v>
      </c>
    </row>
    <row r="41" spans="1:9" x14ac:dyDescent="0.2">
      <c r="A41" s="103" t="s">
        <v>63</v>
      </c>
      <c r="B41" s="109"/>
      <c r="C41" s="115"/>
      <c r="E41" s="126">
        <f t="shared" si="0"/>
        <v>0</v>
      </c>
      <c r="F41" s="126">
        <f t="shared" si="1"/>
        <v>0</v>
      </c>
    </row>
    <row r="42" spans="1:9" x14ac:dyDescent="0.2">
      <c r="A42" s="103" t="s">
        <v>64</v>
      </c>
      <c r="B42" s="109"/>
      <c r="C42" s="115"/>
      <c r="E42" s="126">
        <f t="shared" si="0"/>
        <v>0</v>
      </c>
      <c r="F42" s="126">
        <f t="shared" si="1"/>
        <v>0</v>
      </c>
    </row>
    <row r="43" spans="1:9" x14ac:dyDescent="0.2">
      <c r="A43" s="128" t="s">
        <v>172</v>
      </c>
      <c r="B43" s="109"/>
      <c r="C43" s="115"/>
      <c r="E43" s="126">
        <f t="shared" si="0"/>
        <v>0</v>
      </c>
      <c r="F43" s="126">
        <f t="shared" si="1"/>
        <v>0</v>
      </c>
    </row>
    <row r="44" spans="1:9" x14ac:dyDescent="0.2">
      <c r="A44" s="104" t="s">
        <v>152</v>
      </c>
      <c r="B44" s="109"/>
      <c r="C44" s="115"/>
      <c r="E44" s="126">
        <f t="shared" si="0"/>
        <v>0</v>
      </c>
      <c r="F44" s="126">
        <f t="shared" si="1"/>
        <v>0</v>
      </c>
    </row>
    <row r="45" spans="1:9" x14ac:dyDescent="0.2">
      <c r="A45" s="103" t="s">
        <v>65</v>
      </c>
      <c r="B45" s="109"/>
      <c r="C45" s="115"/>
      <c r="E45" s="126">
        <f t="shared" si="0"/>
        <v>0</v>
      </c>
      <c r="F45" s="126">
        <f t="shared" si="1"/>
        <v>0</v>
      </c>
    </row>
    <row r="46" spans="1:9" x14ac:dyDescent="0.2">
      <c r="A46" s="103" t="s">
        <v>66</v>
      </c>
      <c r="B46" s="109"/>
      <c r="C46" s="115"/>
      <c r="E46" s="126">
        <f t="shared" si="0"/>
        <v>0</v>
      </c>
      <c r="F46" s="126">
        <f t="shared" si="1"/>
        <v>0</v>
      </c>
    </row>
    <row r="47" spans="1:9" x14ac:dyDescent="0.2">
      <c r="A47" s="103" t="s">
        <v>67</v>
      </c>
      <c r="B47" s="109"/>
      <c r="C47" s="115"/>
      <c r="E47" s="126">
        <f t="shared" si="0"/>
        <v>0</v>
      </c>
      <c r="F47" s="126">
        <f t="shared" si="1"/>
        <v>0</v>
      </c>
    </row>
    <row r="48" spans="1:9" x14ac:dyDescent="0.2">
      <c r="A48" s="103" t="s">
        <v>178</v>
      </c>
      <c r="B48" s="109"/>
      <c r="C48" s="115"/>
      <c r="E48" s="126">
        <f t="shared" si="0"/>
        <v>0</v>
      </c>
      <c r="F48" s="126">
        <f t="shared" si="1"/>
        <v>0</v>
      </c>
    </row>
    <row r="49" spans="1:6" x14ac:dyDescent="0.2">
      <c r="A49" s="103" t="s">
        <v>190</v>
      </c>
      <c r="B49" s="109"/>
      <c r="C49" s="115"/>
      <c r="E49" s="126">
        <f t="shared" si="0"/>
        <v>0</v>
      </c>
      <c r="F49" s="126">
        <f t="shared" si="1"/>
        <v>0</v>
      </c>
    </row>
    <row r="50" spans="1:6" x14ac:dyDescent="0.2">
      <c r="A50" s="103" t="s">
        <v>185</v>
      </c>
      <c r="B50" s="109"/>
      <c r="C50" s="115"/>
      <c r="E50" s="126">
        <f t="shared" si="0"/>
        <v>0</v>
      </c>
      <c r="F50" s="126">
        <f t="shared" si="1"/>
        <v>0</v>
      </c>
    </row>
    <row r="51" spans="1:6" x14ac:dyDescent="0.2">
      <c r="A51" s="103" t="s">
        <v>7</v>
      </c>
      <c r="B51" s="109"/>
      <c r="C51" s="115"/>
      <c r="E51" s="126">
        <f t="shared" si="0"/>
        <v>0</v>
      </c>
      <c r="F51" s="126">
        <f t="shared" si="1"/>
        <v>0</v>
      </c>
    </row>
    <row r="52" spans="1:6" x14ac:dyDescent="0.2">
      <c r="A52" s="103" t="s">
        <v>8</v>
      </c>
      <c r="B52" s="109"/>
      <c r="C52" s="115"/>
      <c r="E52" s="126">
        <f t="shared" si="0"/>
        <v>0</v>
      </c>
      <c r="F52" s="126">
        <f t="shared" si="1"/>
        <v>0</v>
      </c>
    </row>
    <row r="53" spans="1:6" x14ac:dyDescent="0.2">
      <c r="A53" s="103" t="s">
        <v>68</v>
      </c>
      <c r="B53" s="109"/>
      <c r="C53" s="115"/>
      <c r="E53" s="126">
        <f t="shared" si="0"/>
        <v>0</v>
      </c>
      <c r="F53" s="126">
        <f t="shared" si="1"/>
        <v>0</v>
      </c>
    </row>
    <row r="54" spans="1:6" x14ac:dyDescent="0.2">
      <c r="A54" s="104" t="s">
        <v>69</v>
      </c>
      <c r="B54" s="109"/>
      <c r="C54" s="115"/>
      <c r="E54" s="126">
        <f t="shared" si="0"/>
        <v>0</v>
      </c>
      <c r="F54" s="126">
        <f t="shared" si="1"/>
        <v>0</v>
      </c>
    </row>
    <row r="55" spans="1:6" x14ac:dyDescent="0.2">
      <c r="A55" s="103" t="s">
        <v>156</v>
      </c>
      <c r="B55" s="109"/>
      <c r="C55" s="115"/>
      <c r="E55" s="126">
        <f t="shared" si="0"/>
        <v>0</v>
      </c>
      <c r="F55" s="126">
        <f t="shared" si="1"/>
        <v>0</v>
      </c>
    </row>
    <row r="56" spans="1:6" x14ac:dyDescent="0.2">
      <c r="A56" s="103" t="s">
        <v>9</v>
      </c>
      <c r="B56" s="109"/>
      <c r="C56" s="115"/>
      <c r="E56" s="126">
        <f t="shared" si="0"/>
        <v>0</v>
      </c>
      <c r="F56" s="126">
        <f t="shared" si="1"/>
        <v>0</v>
      </c>
    </row>
    <row r="57" spans="1:6" x14ac:dyDescent="0.2">
      <c r="A57" s="103" t="s">
        <v>70</v>
      </c>
      <c r="B57" s="109"/>
      <c r="C57" s="115"/>
      <c r="E57" s="126">
        <f t="shared" si="0"/>
        <v>0</v>
      </c>
      <c r="F57" s="126">
        <f t="shared" si="1"/>
        <v>0</v>
      </c>
    </row>
    <row r="58" spans="1:6" x14ac:dyDescent="0.2">
      <c r="A58" s="103" t="s">
        <v>71</v>
      </c>
      <c r="B58" s="109"/>
      <c r="C58" s="115"/>
      <c r="E58" s="126">
        <f t="shared" si="0"/>
        <v>0</v>
      </c>
      <c r="F58" s="126">
        <f t="shared" si="1"/>
        <v>0</v>
      </c>
    </row>
    <row r="59" spans="1:6" x14ac:dyDescent="0.2">
      <c r="A59" s="103" t="s">
        <v>72</v>
      </c>
      <c r="B59" s="109"/>
      <c r="C59" s="115"/>
      <c r="E59" s="126">
        <f t="shared" si="0"/>
        <v>0</v>
      </c>
      <c r="F59" s="126">
        <f t="shared" si="1"/>
        <v>0</v>
      </c>
    </row>
    <row r="60" spans="1:6" x14ac:dyDescent="0.2">
      <c r="A60" s="103" t="s">
        <v>73</v>
      </c>
      <c r="B60" s="109"/>
      <c r="C60" s="115"/>
      <c r="E60" s="126">
        <f t="shared" si="0"/>
        <v>0</v>
      </c>
      <c r="F60" s="126">
        <f t="shared" si="1"/>
        <v>0</v>
      </c>
    </row>
    <row r="61" spans="1:6" x14ac:dyDescent="0.2">
      <c r="A61" s="103" t="s">
        <v>74</v>
      </c>
      <c r="B61" s="109"/>
      <c r="C61" s="115"/>
      <c r="E61" s="126">
        <f t="shared" si="0"/>
        <v>0</v>
      </c>
      <c r="F61" s="126">
        <f t="shared" si="1"/>
        <v>0</v>
      </c>
    </row>
    <row r="62" spans="1:6" x14ac:dyDescent="0.2">
      <c r="A62" s="103" t="s">
        <v>75</v>
      </c>
      <c r="B62" s="109"/>
      <c r="C62" s="115"/>
      <c r="E62" s="126">
        <f t="shared" si="0"/>
        <v>0</v>
      </c>
      <c r="F62" s="126">
        <f t="shared" si="1"/>
        <v>0</v>
      </c>
    </row>
    <row r="63" spans="1:6" x14ac:dyDescent="0.2">
      <c r="A63" s="103" t="s">
        <v>191</v>
      </c>
      <c r="B63" s="109"/>
      <c r="C63" s="115"/>
      <c r="E63" s="126">
        <f t="shared" si="0"/>
        <v>0</v>
      </c>
      <c r="F63" s="126">
        <f t="shared" si="1"/>
        <v>0</v>
      </c>
    </row>
    <row r="64" spans="1:6" x14ac:dyDescent="0.2">
      <c r="A64" s="103" t="s">
        <v>43</v>
      </c>
      <c r="B64" s="109"/>
      <c r="C64" s="115"/>
      <c r="E64" s="126">
        <f t="shared" si="0"/>
        <v>0</v>
      </c>
      <c r="F64" s="126">
        <f t="shared" si="1"/>
        <v>0</v>
      </c>
    </row>
    <row r="65" spans="1:6" x14ac:dyDescent="0.2">
      <c r="A65" s="103" t="s">
        <v>30</v>
      </c>
      <c r="B65" s="109"/>
      <c r="C65" s="115"/>
      <c r="E65" s="126">
        <f t="shared" si="0"/>
        <v>0</v>
      </c>
      <c r="F65" s="126">
        <f t="shared" si="1"/>
        <v>0</v>
      </c>
    </row>
    <row r="66" spans="1:6" x14ac:dyDescent="0.2">
      <c r="A66" s="103" t="s">
        <v>31</v>
      </c>
      <c r="B66" s="109"/>
      <c r="C66" s="115"/>
      <c r="E66" s="126">
        <f t="shared" si="0"/>
        <v>0</v>
      </c>
      <c r="F66" s="126">
        <f t="shared" si="1"/>
        <v>0</v>
      </c>
    </row>
    <row r="67" spans="1:6" x14ac:dyDescent="0.2">
      <c r="A67" s="103" t="s">
        <v>10</v>
      </c>
      <c r="B67" s="109"/>
      <c r="C67" s="115"/>
      <c r="E67" s="126">
        <f t="shared" si="0"/>
        <v>0</v>
      </c>
      <c r="F67" s="126">
        <f t="shared" si="1"/>
        <v>0</v>
      </c>
    </row>
    <row r="68" spans="1:6" x14ac:dyDescent="0.2">
      <c r="A68" s="103" t="s">
        <v>76</v>
      </c>
      <c r="B68" s="109"/>
      <c r="C68" s="115"/>
      <c r="E68" s="126">
        <f t="shared" si="0"/>
        <v>0</v>
      </c>
      <c r="F68" s="126">
        <f t="shared" si="1"/>
        <v>0</v>
      </c>
    </row>
    <row r="69" spans="1:6" x14ac:dyDescent="0.2">
      <c r="A69" s="103" t="s">
        <v>77</v>
      </c>
      <c r="B69" s="109"/>
      <c r="C69" s="115"/>
      <c r="E69" s="126">
        <f t="shared" si="0"/>
        <v>0</v>
      </c>
      <c r="F69" s="126">
        <f t="shared" si="1"/>
        <v>0</v>
      </c>
    </row>
    <row r="70" spans="1:6" x14ac:dyDescent="0.2">
      <c r="A70" s="103" t="s">
        <v>11</v>
      </c>
      <c r="B70" s="109"/>
      <c r="C70" s="115"/>
      <c r="E70" s="126">
        <f t="shared" si="0"/>
        <v>0</v>
      </c>
      <c r="F70" s="126">
        <f t="shared" si="1"/>
        <v>0</v>
      </c>
    </row>
    <row r="71" spans="1:6" x14ac:dyDescent="0.2">
      <c r="A71" s="103" t="s">
        <v>162</v>
      </c>
      <c r="B71" s="109"/>
      <c r="C71" s="115"/>
      <c r="E71" s="126">
        <f t="shared" si="0"/>
        <v>0</v>
      </c>
      <c r="F71" s="126">
        <f t="shared" si="1"/>
        <v>0</v>
      </c>
    </row>
    <row r="72" spans="1:6" x14ac:dyDescent="0.2">
      <c r="A72" s="103" t="s">
        <v>180</v>
      </c>
      <c r="B72" s="109"/>
      <c r="C72" s="115"/>
      <c r="E72" s="126">
        <f t="shared" si="0"/>
        <v>0</v>
      </c>
      <c r="F72" s="126">
        <f t="shared" si="1"/>
        <v>0</v>
      </c>
    </row>
    <row r="73" spans="1:6" x14ac:dyDescent="0.2">
      <c r="A73" s="103" t="s">
        <v>78</v>
      </c>
      <c r="B73" s="109"/>
      <c r="C73" s="115"/>
      <c r="E73" s="126">
        <f t="shared" si="0"/>
        <v>0</v>
      </c>
      <c r="F73" s="126">
        <f t="shared" si="1"/>
        <v>0</v>
      </c>
    </row>
    <row r="74" spans="1:6" x14ac:dyDescent="0.2">
      <c r="A74" s="103" t="s">
        <v>13</v>
      </c>
      <c r="B74" s="109"/>
      <c r="C74" s="115"/>
      <c r="E74" s="126">
        <f t="shared" si="0"/>
        <v>0</v>
      </c>
      <c r="F74" s="126">
        <f t="shared" si="1"/>
        <v>0</v>
      </c>
    </row>
    <row r="75" spans="1:6" x14ac:dyDescent="0.2">
      <c r="A75" s="103" t="s">
        <v>33</v>
      </c>
      <c r="B75" s="109"/>
      <c r="C75" s="115"/>
      <c r="E75" s="126">
        <f t="shared" si="0"/>
        <v>0</v>
      </c>
      <c r="F75" s="126">
        <f t="shared" si="1"/>
        <v>0</v>
      </c>
    </row>
    <row r="76" spans="1:6" x14ac:dyDescent="0.2">
      <c r="A76" s="103" t="s">
        <v>184</v>
      </c>
      <c r="B76" s="109"/>
      <c r="C76" s="115"/>
      <c r="E76" s="126">
        <f t="shared" si="0"/>
        <v>0</v>
      </c>
      <c r="F76" s="126">
        <f t="shared" si="1"/>
        <v>0</v>
      </c>
    </row>
    <row r="77" spans="1:6" x14ac:dyDescent="0.2">
      <c r="A77" s="103" t="s">
        <v>188</v>
      </c>
      <c r="B77" s="109"/>
      <c r="C77" s="115"/>
      <c r="E77" s="126">
        <f t="shared" si="0"/>
        <v>0</v>
      </c>
      <c r="F77" s="126">
        <f t="shared" si="1"/>
        <v>0</v>
      </c>
    </row>
    <row r="78" spans="1:6" x14ac:dyDescent="0.2">
      <c r="A78" s="103" t="s">
        <v>34</v>
      </c>
      <c r="B78" s="109"/>
      <c r="C78" s="115"/>
      <c r="E78" s="126">
        <f t="shared" si="0"/>
        <v>0</v>
      </c>
      <c r="F78" s="126">
        <f t="shared" si="1"/>
        <v>0</v>
      </c>
    </row>
    <row r="79" spans="1:6" x14ac:dyDescent="0.2">
      <c r="A79" s="103" t="s">
        <v>14</v>
      </c>
      <c r="B79" s="109"/>
      <c r="C79" s="115"/>
      <c r="E79" s="126">
        <f t="shared" si="0"/>
        <v>0</v>
      </c>
      <c r="F79" s="126">
        <f t="shared" si="1"/>
        <v>0</v>
      </c>
    </row>
    <row r="80" spans="1:6" x14ac:dyDescent="0.2">
      <c r="A80" s="103" t="s">
        <v>15</v>
      </c>
      <c r="B80" s="109"/>
      <c r="C80" s="115"/>
      <c r="E80" s="126">
        <f t="shared" ref="E80:E147" si="2">B80/5</f>
        <v>0</v>
      </c>
      <c r="F80" s="126">
        <f t="shared" ref="F80:F147" si="3">C80/8</f>
        <v>0</v>
      </c>
    </row>
    <row r="81" spans="1:6" x14ac:dyDescent="0.2">
      <c r="A81" s="103" t="s">
        <v>79</v>
      </c>
      <c r="B81" s="109"/>
      <c r="C81" s="115"/>
      <c r="E81" s="126">
        <f t="shared" si="2"/>
        <v>0</v>
      </c>
      <c r="F81" s="126">
        <f t="shared" si="3"/>
        <v>0</v>
      </c>
    </row>
    <row r="82" spans="1:6" x14ac:dyDescent="0.2">
      <c r="A82" s="103" t="s">
        <v>16</v>
      </c>
      <c r="B82" s="109"/>
      <c r="C82" s="115"/>
      <c r="E82" s="126">
        <f t="shared" si="2"/>
        <v>0</v>
      </c>
      <c r="F82" s="126">
        <f t="shared" si="3"/>
        <v>0</v>
      </c>
    </row>
    <row r="83" spans="1:6" x14ac:dyDescent="0.2">
      <c r="A83" s="103" t="s">
        <v>80</v>
      </c>
      <c r="B83" s="109"/>
      <c r="C83" s="115"/>
      <c r="E83" s="126">
        <f t="shared" si="2"/>
        <v>0</v>
      </c>
      <c r="F83" s="126">
        <f t="shared" si="3"/>
        <v>0</v>
      </c>
    </row>
    <row r="84" spans="1:6" x14ac:dyDescent="0.2">
      <c r="A84" s="103" t="s">
        <v>81</v>
      </c>
      <c r="B84" s="109"/>
      <c r="C84" s="115"/>
      <c r="E84" s="126">
        <f t="shared" si="2"/>
        <v>0</v>
      </c>
      <c r="F84" s="126">
        <f t="shared" si="3"/>
        <v>0</v>
      </c>
    </row>
    <row r="85" spans="1:6" x14ac:dyDescent="0.2">
      <c r="A85" s="103" t="s">
        <v>82</v>
      </c>
      <c r="B85" s="109"/>
      <c r="C85" s="115"/>
      <c r="E85" s="126">
        <f t="shared" si="2"/>
        <v>0</v>
      </c>
      <c r="F85" s="126">
        <f t="shared" si="3"/>
        <v>0</v>
      </c>
    </row>
    <row r="86" spans="1:6" x14ac:dyDescent="0.2">
      <c r="A86" s="103" t="s">
        <v>194</v>
      </c>
      <c r="B86" s="109"/>
      <c r="C86" s="115"/>
      <c r="E86" s="126">
        <f t="shared" si="2"/>
        <v>0</v>
      </c>
      <c r="F86" s="126">
        <f t="shared" si="3"/>
        <v>0</v>
      </c>
    </row>
    <row r="87" spans="1:6" x14ac:dyDescent="0.2">
      <c r="A87" s="103" t="s">
        <v>83</v>
      </c>
      <c r="B87" s="109"/>
      <c r="C87" s="115"/>
      <c r="E87" s="126">
        <f t="shared" si="2"/>
        <v>0</v>
      </c>
      <c r="F87" s="126">
        <f t="shared" si="3"/>
        <v>0</v>
      </c>
    </row>
    <row r="88" spans="1:6" x14ac:dyDescent="0.2">
      <c r="A88" s="103" t="s">
        <v>168</v>
      </c>
      <c r="B88" s="109"/>
      <c r="C88" s="115"/>
      <c r="E88" s="126">
        <f t="shared" si="2"/>
        <v>0</v>
      </c>
      <c r="F88" s="126">
        <f t="shared" si="3"/>
        <v>0</v>
      </c>
    </row>
    <row r="89" spans="1:6" x14ac:dyDescent="0.2">
      <c r="A89" s="103" t="s">
        <v>35</v>
      </c>
      <c r="B89" s="109"/>
      <c r="C89" s="115"/>
      <c r="E89" s="126">
        <f t="shared" si="2"/>
        <v>0</v>
      </c>
      <c r="F89" s="126">
        <f t="shared" si="3"/>
        <v>0</v>
      </c>
    </row>
    <row r="90" spans="1:6" x14ac:dyDescent="0.2">
      <c r="A90" s="103" t="s">
        <v>84</v>
      </c>
      <c r="B90" s="109"/>
      <c r="C90" s="115"/>
      <c r="E90" s="126">
        <f t="shared" si="2"/>
        <v>0</v>
      </c>
      <c r="F90" s="126">
        <f t="shared" si="3"/>
        <v>0</v>
      </c>
    </row>
    <row r="91" spans="1:6" x14ac:dyDescent="0.2">
      <c r="A91" s="103" t="s">
        <v>85</v>
      </c>
      <c r="B91" s="109"/>
      <c r="C91" s="115"/>
      <c r="E91" s="126">
        <f t="shared" si="2"/>
        <v>0</v>
      </c>
      <c r="F91" s="126">
        <f t="shared" si="3"/>
        <v>0</v>
      </c>
    </row>
    <row r="92" spans="1:6" x14ac:dyDescent="0.2">
      <c r="A92" s="103" t="s">
        <v>36</v>
      </c>
      <c r="B92" s="109"/>
      <c r="C92" s="115"/>
      <c r="E92" s="126">
        <f t="shared" si="2"/>
        <v>0</v>
      </c>
      <c r="F92" s="126">
        <f t="shared" si="3"/>
        <v>0</v>
      </c>
    </row>
    <row r="93" spans="1:6" x14ac:dyDescent="0.2">
      <c r="A93" s="103" t="s">
        <v>17</v>
      </c>
      <c r="B93" s="109"/>
      <c r="C93" s="115"/>
      <c r="E93" s="126">
        <f t="shared" si="2"/>
        <v>0</v>
      </c>
      <c r="F93" s="126">
        <f t="shared" si="3"/>
        <v>0</v>
      </c>
    </row>
    <row r="94" spans="1:6" x14ac:dyDescent="0.2">
      <c r="A94" s="103" t="s">
        <v>179</v>
      </c>
      <c r="B94" s="109"/>
      <c r="C94" s="115"/>
      <c r="E94" s="126">
        <f t="shared" si="2"/>
        <v>0</v>
      </c>
      <c r="F94" s="126">
        <f t="shared" si="3"/>
        <v>0</v>
      </c>
    </row>
    <row r="95" spans="1:6" x14ac:dyDescent="0.2">
      <c r="A95" s="103" t="s">
        <v>42</v>
      </c>
      <c r="B95" s="109"/>
      <c r="C95" s="115"/>
      <c r="E95" s="126">
        <f t="shared" si="2"/>
        <v>0</v>
      </c>
      <c r="F95" s="126">
        <f t="shared" si="3"/>
        <v>0</v>
      </c>
    </row>
    <row r="96" spans="1:6" x14ac:dyDescent="0.2">
      <c r="A96" s="103" t="s">
        <v>86</v>
      </c>
      <c r="B96" s="109"/>
      <c r="C96" s="115"/>
      <c r="E96" s="126">
        <f t="shared" si="2"/>
        <v>0</v>
      </c>
      <c r="F96" s="126">
        <f t="shared" si="3"/>
        <v>0</v>
      </c>
    </row>
    <row r="97" spans="1:6" x14ac:dyDescent="0.2">
      <c r="A97" s="103" t="s">
        <v>87</v>
      </c>
      <c r="B97" s="109"/>
      <c r="C97" s="115"/>
      <c r="E97" s="126">
        <f t="shared" si="2"/>
        <v>0</v>
      </c>
      <c r="F97" s="126">
        <f t="shared" si="3"/>
        <v>0</v>
      </c>
    </row>
    <row r="98" spans="1:6" x14ac:dyDescent="0.2">
      <c r="A98" s="103" t="s">
        <v>18</v>
      </c>
      <c r="B98" s="109"/>
      <c r="C98" s="115"/>
      <c r="E98" s="126">
        <f t="shared" si="2"/>
        <v>0</v>
      </c>
      <c r="F98" s="126">
        <f t="shared" si="3"/>
        <v>0</v>
      </c>
    </row>
    <row r="99" spans="1:6" x14ac:dyDescent="0.2">
      <c r="A99" s="103" t="s">
        <v>37</v>
      </c>
      <c r="B99" s="109"/>
      <c r="C99" s="115"/>
      <c r="E99" s="126">
        <f t="shared" si="2"/>
        <v>0</v>
      </c>
      <c r="F99" s="126">
        <f t="shared" si="3"/>
        <v>0</v>
      </c>
    </row>
    <row r="100" spans="1:6" x14ac:dyDescent="0.2">
      <c r="A100" s="103" t="s">
        <v>88</v>
      </c>
      <c r="B100" s="109"/>
      <c r="C100" s="115"/>
      <c r="E100" s="126">
        <f t="shared" si="2"/>
        <v>0</v>
      </c>
      <c r="F100" s="126">
        <f t="shared" si="3"/>
        <v>0</v>
      </c>
    </row>
    <row r="101" spans="1:6" x14ac:dyDescent="0.2">
      <c r="A101" s="103" t="s">
        <v>38</v>
      </c>
      <c r="B101" s="109"/>
      <c r="C101" s="115"/>
      <c r="E101" s="126">
        <f t="shared" si="2"/>
        <v>0</v>
      </c>
      <c r="F101" s="126">
        <f t="shared" si="3"/>
        <v>0</v>
      </c>
    </row>
    <row r="102" spans="1:6" x14ac:dyDescent="0.2">
      <c r="A102" s="103" t="s">
        <v>89</v>
      </c>
      <c r="B102" s="109"/>
      <c r="C102" s="115"/>
      <c r="E102" s="126">
        <f t="shared" si="2"/>
        <v>0</v>
      </c>
      <c r="F102" s="126">
        <f t="shared" si="3"/>
        <v>0</v>
      </c>
    </row>
    <row r="103" spans="1:6" x14ac:dyDescent="0.2">
      <c r="A103" s="103" t="s">
        <v>148</v>
      </c>
      <c r="B103" s="109"/>
      <c r="C103" s="115"/>
      <c r="E103" s="126">
        <f t="shared" si="2"/>
        <v>0</v>
      </c>
      <c r="F103" s="126">
        <f t="shared" si="3"/>
        <v>0</v>
      </c>
    </row>
    <row r="104" spans="1:6" x14ac:dyDescent="0.2">
      <c r="A104" s="103" t="s">
        <v>159</v>
      </c>
      <c r="B104" s="109"/>
      <c r="C104" s="115"/>
      <c r="E104" s="126">
        <f t="shared" si="2"/>
        <v>0</v>
      </c>
      <c r="F104" s="126">
        <f t="shared" si="3"/>
        <v>0</v>
      </c>
    </row>
    <row r="105" spans="1:6" x14ac:dyDescent="0.2">
      <c r="A105" s="103" t="s">
        <v>186</v>
      </c>
      <c r="B105" s="109"/>
      <c r="C105" s="115"/>
      <c r="E105" s="126">
        <f t="shared" si="2"/>
        <v>0</v>
      </c>
      <c r="F105" s="126">
        <f t="shared" si="3"/>
        <v>0</v>
      </c>
    </row>
    <row r="106" spans="1:6" x14ac:dyDescent="0.2">
      <c r="A106" s="103" t="s">
        <v>20</v>
      </c>
      <c r="B106" s="109"/>
      <c r="C106" s="115"/>
      <c r="E106" s="126">
        <f t="shared" si="2"/>
        <v>0</v>
      </c>
      <c r="F106" s="126">
        <f t="shared" si="3"/>
        <v>0</v>
      </c>
    </row>
    <row r="107" spans="1:6" x14ac:dyDescent="0.2">
      <c r="A107" s="103" t="s">
        <v>90</v>
      </c>
      <c r="B107" s="109"/>
      <c r="C107" s="115"/>
      <c r="E107" s="126">
        <f t="shared" si="2"/>
        <v>0</v>
      </c>
      <c r="F107" s="126">
        <f t="shared" si="3"/>
        <v>0</v>
      </c>
    </row>
    <row r="108" spans="1:6" x14ac:dyDescent="0.2">
      <c r="A108" s="103" t="s">
        <v>91</v>
      </c>
      <c r="B108" s="109"/>
      <c r="C108" s="115"/>
      <c r="E108" s="126">
        <f t="shared" si="2"/>
        <v>0</v>
      </c>
      <c r="F108" s="126">
        <f t="shared" si="3"/>
        <v>0</v>
      </c>
    </row>
    <row r="109" spans="1:6" x14ac:dyDescent="0.2">
      <c r="A109" s="103" t="s">
        <v>21</v>
      </c>
      <c r="B109" s="109"/>
      <c r="C109" s="115"/>
      <c r="E109" s="126">
        <f t="shared" si="2"/>
        <v>0</v>
      </c>
      <c r="F109" s="126">
        <f t="shared" si="3"/>
        <v>0</v>
      </c>
    </row>
    <row r="110" spans="1:6" x14ac:dyDescent="0.2">
      <c r="A110" s="103" t="s">
        <v>187</v>
      </c>
      <c r="B110" s="109"/>
      <c r="C110" s="115"/>
      <c r="E110" s="126">
        <f t="shared" si="2"/>
        <v>0</v>
      </c>
      <c r="F110" s="126">
        <f t="shared" si="3"/>
        <v>0</v>
      </c>
    </row>
    <row r="111" spans="1:6" x14ac:dyDescent="0.2">
      <c r="A111" s="103" t="s">
        <v>169</v>
      </c>
      <c r="B111" s="109"/>
      <c r="C111" s="115"/>
      <c r="E111" s="126">
        <f t="shared" si="2"/>
        <v>0</v>
      </c>
      <c r="F111" s="126">
        <f t="shared" si="3"/>
        <v>0</v>
      </c>
    </row>
    <row r="112" spans="1:6" x14ac:dyDescent="0.2">
      <c r="A112" s="103" t="s">
        <v>177</v>
      </c>
      <c r="B112" s="109"/>
      <c r="C112" s="115"/>
      <c r="E112" s="126">
        <f t="shared" si="2"/>
        <v>0</v>
      </c>
      <c r="F112" s="126">
        <f t="shared" si="3"/>
        <v>0</v>
      </c>
    </row>
    <row r="113" spans="1:6" x14ac:dyDescent="0.2">
      <c r="A113" s="103" t="s">
        <v>22</v>
      </c>
      <c r="B113" s="109"/>
      <c r="C113" s="115"/>
      <c r="E113" s="126">
        <f t="shared" si="2"/>
        <v>0</v>
      </c>
      <c r="F113" s="126">
        <f t="shared" si="3"/>
        <v>0</v>
      </c>
    </row>
    <row r="114" spans="1:6" x14ac:dyDescent="0.2">
      <c r="A114" s="103" t="s">
        <v>23</v>
      </c>
      <c r="B114" s="109"/>
      <c r="C114" s="115"/>
      <c r="E114" s="126">
        <f t="shared" si="2"/>
        <v>0</v>
      </c>
      <c r="F114" s="126">
        <f t="shared" si="3"/>
        <v>0</v>
      </c>
    </row>
    <row r="115" spans="1:6" x14ac:dyDescent="0.2">
      <c r="A115" s="103" t="s">
        <v>92</v>
      </c>
      <c r="B115" s="109"/>
      <c r="C115" s="115"/>
      <c r="E115" s="126">
        <f t="shared" si="2"/>
        <v>0</v>
      </c>
      <c r="F115" s="126">
        <f t="shared" si="3"/>
        <v>0</v>
      </c>
    </row>
    <row r="116" spans="1:6" x14ac:dyDescent="0.2">
      <c r="A116" s="103" t="s">
        <v>93</v>
      </c>
      <c r="B116" s="109"/>
      <c r="C116" s="115"/>
      <c r="E116" s="126">
        <f t="shared" si="2"/>
        <v>0</v>
      </c>
      <c r="F116" s="126">
        <f t="shared" si="3"/>
        <v>0</v>
      </c>
    </row>
    <row r="117" spans="1:6" x14ac:dyDescent="0.2">
      <c r="A117" s="103" t="s">
        <v>94</v>
      </c>
      <c r="B117" s="109"/>
      <c r="C117" s="115"/>
      <c r="E117" s="126">
        <f t="shared" si="2"/>
        <v>0</v>
      </c>
      <c r="F117" s="126">
        <f t="shared" si="3"/>
        <v>0</v>
      </c>
    </row>
    <row r="118" spans="1:6" x14ac:dyDescent="0.2">
      <c r="A118" s="103" t="s">
        <v>95</v>
      </c>
      <c r="B118" s="109"/>
      <c r="C118" s="115"/>
      <c r="E118" s="126">
        <f t="shared" si="2"/>
        <v>0</v>
      </c>
      <c r="F118" s="126">
        <f t="shared" si="3"/>
        <v>0</v>
      </c>
    </row>
    <row r="119" spans="1:6" x14ac:dyDescent="0.2">
      <c r="A119" s="103" t="s">
        <v>96</v>
      </c>
      <c r="B119" s="109"/>
      <c r="C119" s="115"/>
      <c r="E119" s="126">
        <f t="shared" si="2"/>
        <v>0</v>
      </c>
      <c r="F119" s="126">
        <f t="shared" si="3"/>
        <v>0</v>
      </c>
    </row>
    <row r="120" spans="1:6" x14ac:dyDescent="0.2">
      <c r="A120" s="103" t="s">
        <v>24</v>
      </c>
      <c r="B120" s="109"/>
      <c r="C120" s="115"/>
      <c r="E120" s="126">
        <f t="shared" si="2"/>
        <v>0</v>
      </c>
      <c r="F120" s="126">
        <f t="shared" si="3"/>
        <v>0</v>
      </c>
    </row>
    <row r="121" spans="1:6" x14ac:dyDescent="0.2">
      <c r="A121" s="103" t="s">
        <v>25</v>
      </c>
      <c r="B121" s="109"/>
      <c r="C121" s="115"/>
      <c r="E121" s="126">
        <f t="shared" si="2"/>
        <v>0</v>
      </c>
      <c r="F121" s="126">
        <f t="shared" si="3"/>
        <v>0</v>
      </c>
    </row>
    <row r="122" spans="1:6" x14ac:dyDescent="0.2">
      <c r="A122" s="103" t="s">
        <v>41</v>
      </c>
      <c r="B122" s="109"/>
      <c r="C122" s="115"/>
      <c r="E122" s="126">
        <f t="shared" si="2"/>
        <v>0</v>
      </c>
      <c r="F122" s="126">
        <f t="shared" si="3"/>
        <v>0</v>
      </c>
    </row>
    <row r="123" spans="1:6" x14ac:dyDescent="0.2">
      <c r="A123" s="103" t="s">
        <v>29</v>
      </c>
      <c r="B123" s="109"/>
      <c r="C123" s="115"/>
      <c r="E123" s="126">
        <f t="shared" si="2"/>
        <v>0</v>
      </c>
      <c r="F123" s="126">
        <f t="shared" si="3"/>
        <v>0</v>
      </c>
    </row>
    <row r="124" spans="1:6" x14ac:dyDescent="0.2">
      <c r="A124" s="103" t="s">
        <v>97</v>
      </c>
      <c r="B124" s="109"/>
      <c r="C124" s="115"/>
      <c r="E124" s="126">
        <f t="shared" si="2"/>
        <v>0</v>
      </c>
      <c r="F124" s="126">
        <f t="shared" si="3"/>
        <v>0</v>
      </c>
    </row>
    <row r="125" spans="1:6" x14ac:dyDescent="0.2">
      <c r="A125" s="103" t="s">
        <v>193</v>
      </c>
      <c r="B125" s="109"/>
      <c r="C125" s="115"/>
      <c r="E125" s="126">
        <f t="shared" si="2"/>
        <v>0</v>
      </c>
      <c r="F125" s="126">
        <f t="shared" si="3"/>
        <v>0</v>
      </c>
    </row>
    <row r="126" spans="1:6" x14ac:dyDescent="0.2">
      <c r="A126" s="103" t="s">
        <v>26</v>
      </c>
      <c r="B126" s="109"/>
      <c r="C126" s="115"/>
      <c r="E126" s="126">
        <f t="shared" si="2"/>
        <v>0</v>
      </c>
      <c r="F126" s="126">
        <f t="shared" si="3"/>
        <v>0</v>
      </c>
    </row>
    <row r="127" spans="1:6" x14ac:dyDescent="0.2">
      <c r="A127" s="103" t="s">
        <v>98</v>
      </c>
      <c r="B127" s="109"/>
      <c r="C127" s="115"/>
      <c r="E127" s="126">
        <f t="shared" si="2"/>
        <v>0</v>
      </c>
      <c r="F127" s="126">
        <f t="shared" si="3"/>
        <v>0</v>
      </c>
    </row>
    <row r="128" spans="1:6" x14ac:dyDescent="0.2">
      <c r="A128" s="103" t="s">
        <v>195</v>
      </c>
      <c r="B128" s="109"/>
      <c r="C128" s="115"/>
      <c r="E128" s="126">
        <f t="shared" si="2"/>
        <v>0</v>
      </c>
      <c r="F128" s="126">
        <f t="shared" si="3"/>
        <v>0</v>
      </c>
    </row>
    <row r="129" spans="1:6" x14ac:dyDescent="0.2">
      <c r="A129" s="103" t="s">
        <v>146</v>
      </c>
      <c r="B129" s="109"/>
      <c r="C129" s="115"/>
      <c r="E129" s="126">
        <f t="shared" si="2"/>
        <v>0</v>
      </c>
      <c r="F129" s="126">
        <f t="shared" si="3"/>
        <v>0</v>
      </c>
    </row>
    <row r="130" spans="1:6" x14ac:dyDescent="0.2">
      <c r="A130" s="103" t="s">
        <v>99</v>
      </c>
      <c r="B130" s="109"/>
      <c r="C130" s="115"/>
      <c r="E130" s="126">
        <f t="shared" si="2"/>
        <v>0</v>
      </c>
      <c r="F130" s="126">
        <f t="shared" si="3"/>
        <v>0</v>
      </c>
    </row>
    <row r="131" spans="1:6" x14ac:dyDescent="0.2">
      <c r="A131" s="103" t="s">
        <v>133</v>
      </c>
      <c r="B131" s="109"/>
      <c r="C131" s="115"/>
      <c r="E131" s="126">
        <f t="shared" si="2"/>
        <v>0</v>
      </c>
      <c r="F131" s="126">
        <f t="shared" si="3"/>
        <v>0</v>
      </c>
    </row>
    <row r="132" spans="1:6" x14ac:dyDescent="0.2">
      <c r="A132" s="103" t="s">
        <v>100</v>
      </c>
      <c r="B132" s="109"/>
      <c r="C132" s="115"/>
      <c r="E132" s="126">
        <f t="shared" si="2"/>
        <v>0</v>
      </c>
      <c r="F132" s="126">
        <f t="shared" si="3"/>
        <v>0</v>
      </c>
    </row>
    <row r="133" spans="1:6" x14ac:dyDescent="0.2">
      <c r="A133" s="103" t="s">
        <v>27</v>
      </c>
      <c r="B133" s="109"/>
      <c r="C133" s="115"/>
      <c r="E133" s="126">
        <f t="shared" si="2"/>
        <v>0</v>
      </c>
      <c r="F133" s="126">
        <f t="shared" si="3"/>
        <v>0</v>
      </c>
    </row>
    <row r="134" spans="1:6" x14ac:dyDescent="0.2">
      <c r="A134" s="103" t="s">
        <v>101</v>
      </c>
      <c r="B134" s="109"/>
      <c r="C134" s="115"/>
      <c r="E134" s="126">
        <f t="shared" si="2"/>
        <v>0</v>
      </c>
      <c r="F134" s="126">
        <f t="shared" si="3"/>
        <v>0</v>
      </c>
    </row>
    <row r="135" spans="1:6" x14ac:dyDescent="0.2">
      <c r="A135" s="103" t="s">
        <v>155</v>
      </c>
      <c r="B135" s="109"/>
      <c r="C135" s="115"/>
      <c r="E135" s="126">
        <f t="shared" si="2"/>
        <v>0</v>
      </c>
      <c r="F135" s="126">
        <f t="shared" si="3"/>
        <v>0</v>
      </c>
    </row>
    <row r="136" spans="1:6" x14ac:dyDescent="0.2">
      <c r="A136" s="103" t="s">
        <v>102</v>
      </c>
      <c r="B136" s="109"/>
      <c r="C136" s="115"/>
      <c r="E136" s="126">
        <f t="shared" si="2"/>
        <v>0</v>
      </c>
      <c r="F136" s="126">
        <f t="shared" si="3"/>
        <v>0</v>
      </c>
    </row>
    <row r="137" spans="1:6" x14ac:dyDescent="0.2">
      <c r="A137" s="103" t="s">
        <v>103</v>
      </c>
      <c r="B137" s="109"/>
      <c r="C137" s="115"/>
      <c r="E137" s="126">
        <f t="shared" si="2"/>
        <v>0</v>
      </c>
      <c r="F137" s="126">
        <f t="shared" si="3"/>
        <v>0</v>
      </c>
    </row>
    <row r="138" spans="1:6" x14ac:dyDescent="0.2">
      <c r="A138" s="103" t="s">
        <v>32</v>
      </c>
      <c r="B138" s="109"/>
      <c r="C138" s="115"/>
      <c r="E138" s="126">
        <f t="shared" si="2"/>
        <v>0</v>
      </c>
      <c r="F138" s="126">
        <f t="shared" si="3"/>
        <v>0</v>
      </c>
    </row>
    <row r="139" spans="1:6" x14ac:dyDescent="0.2">
      <c r="A139" s="103" t="s">
        <v>173</v>
      </c>
      <c r="B139" s="109"/>
      <c r="C139" s="115"/>
      <c r="E139" s="126">
        <f t="shared" si="2"/>
        <v>0</v>
      </c>
      <c r="F139" s="126">
        <f t="shared" si="3"/>
        <v>0</v>
      </c>
    </row>
    <row r="140" spans="1:6" x14ac:dyDescent="0.2">
      <c r="A140" s="103" t="s">
        <v>104</v>
      </c>
      <c r="B140" s="109"/>
      <c r="C140" s="115"/>
      <c r="E140" s="126">
        <f t="shared" si="2"/>
        <v>0</v>
      </c>
      <c r="F140" s="126">
        <f t="shared" si="3"/>
        <v>0</v>
      </c>
    </row>
    <row r="141" spans="1:6" x14ac:dyDescent="0.2">
      <c r="A141" s="103" t="s">
        <v>105</v>
      </c>
      <c r="B141" s="109"/>
      <c r="C141" s="115"/>
      <c r="E141" s="126">
        <f t="shared" si="2"/>
        <v>0</v>
      </c>
      <c r="F141" s="126">
        <f t="shared" si="3"/>
        <v>0</v>
      </c>
    </row>
    <row r="142" spans="1:6" x14ac:dyDescent="0.2">
      <c r="A142" s="103" t="s">
        <v>106</v>
      </c>
      <c r="B142" s="109"/>
      <c r="C142" s="115"/>
      <c r="E142" s="126">
        <f t="shared" si="2"/>
        <v>0</v>
      </c>
      <c r="F142" s="126">
        <f t="shared" si="3"/>
        <v>0</v>
      </c>
    </row>
    <row r="143" spans="1:6" x14ac:dyDescent="0.2">
      <c r="A143" s="103" t="s">
        <v>107</v>
      </c>
      <c r="B143" s="109"/>
      <c r="C143" s="115"/>
      <c r="E143" s="126">
        <f t="shared" si="2"/>
        <v>0</v>
      </c>
      <c r="F143" s="126">
        <f t="shared" si="3"/>
        <v>0</v>
      </c>
    </row>
    <row r="144" spans="1:6" x14ac:dyDescent="0.2">
      <c r="A144" s="103" t="s">
        <v>108</v>
      </c>
      <c r="B144" s="109"/>
      <c r="C144" s="115"/>
      <c r="E144" s="126">
        <f t="shared" si="2"/>
        <v>0</v>
      </c>
      <c r="F144" s="126">
        <f t="shared" si="3"/>
        <v>0</v>
      </c>
    </row>
    <row r="145" spans="1:6" x14ac:dyDescent="0.2">
      <c r="A145" s="103" t="s">
        <v>109</v>
      </c>
      <c r="B145" s="109"/>
      <c r="C145" s="115"/>
      <c r="E145" s="126">
        <f t="shared" si="2"/>
        <v>0</v>
      </c>
      <c r="F145" s="126">
        <f t="shared" si="3"/>
        <v>0</v>
      </c>
    </row>
    <row r="146" spans="1:6" x14ac:dyDescent="0.2">
      <c r="A146" s="104" t="s">
        <v>163</v>
      </c>
      <c r="B146" s="109"/>
      <c r="C146" s="115"/>
      <c r="E146" s="126">
        <f t="shared" si="2"/>
        <v>0</v>
      </c>
      <c r="F146" s="126">
        <f t="shared" si="3"/>
        <v>0</v>
      </c>
    </row>
    <row r="147" spans="1:6" x14ac:dyDescent="0.2">
      <c r="A147" s="103" t="s">
        <v>110</v>
      </c>
      <c r="B147" s="109"/>
      <c r="C147" s="115"/>
      <c r="E147" s="126">
        <f t="shared" si="2"/>
        <v>0</v>
      </c>
      <c r="F147" s="126">
        <f t="shared" si="3"/>
        <v>0</v>
      </c>
    </row>
    <row r="148" spans="1:6" x14ac:dyDescent="0.2">
      <c r="A148" s="103" t="s">
        <v>111</v>
      </c>
      <c r="B148" s="109"/>
      <c r="C148" s="115"/>
      <c r="E148" s="126">
        <f t="shared" ref="E148:E193" si="4">B148/5</f>
        <v>0</v>
      </c>
      <c r="F148" s="126">
        <f t="shared" ref="F148:F193" si="5">C148/8</f>
        <v>0</v>
      </c>
    </row>
    <row r="149" spans="1:6" x14ac:dyDescent="0.2">
      <c r="A149" s="103" t="s">
        <v>112</v>
      </c>
      <c r="B149" s="109"/>
      <c r="C149" s="115"/>
      <c r="E149" s="126">
        <f t="shared" si="4"/>
        <v>0</v>
      </c>
      <c r="F149" s="126">
        <f t="shared" si="5"/>
        <v>0</v>
      </c>
    </row>
    <row r="150" spans="1:6" x14ac:dyDescent="0.2">
      <c r="A150" s="103" t="s">
        <v>113</v>
      </c>
      <c r="B150" s="109"/>
      <c r="C150" s="115"/>
      <c r="E150" s="126">
        <f t="shared" si="4"/>
        <v>0</v>
      </c>
      <c r="F150" s="126">
        <f t="shared" si="5"/>
        <v>0</v>
      </c>
    </row>
    <row r="151" spans="1:6" x14ac:dyDescent="0.2">
      <c r="A151" s="103" t="s">
        <v>114</v>
      </c>
      <c r="B151" s="109"/>
      <c r="C151" s="115"/>
      <c r="E151" s="126">
        <f t="shared" si="4"/>
        <v>0</v>
      </c>
      <c r="F151" s="126">
        <f t="shared" si="5"/>
        <v>0</v>
      </c>
    </row>
    <row r="152" spans="1:6" x14ac:dyDescent="0.2">
      <c r="A152" s="105" t="s">
        <v>28</v>
      </c>
      <c r="B152" s="109"/>
      <c r="C152" s="115"/>
      <c r="E152" s="126">
        <f t="shared" si="4"/>
        <v>0</v>
      </c>
      <c r="F152" s="126">
        <f t="shared" si="5"/>
        <v>0</v>
      </c>
    </row>
    <row r="153" spans="1:6" x14ac:dyDescent="0.2">
      <c r="A153" s="105" t="s">
        <v>115</v>
      </c>
      <c r="B153" s="109"/>
      <c r="C153" s="115"/>
      <c r="E153" s="126">
        <f t="shared" si="4"/>
        <v>0</v>
      </c>
      <c r="F153" s="126">
        <f t="shared" si="5"/>
        <v>0</v>
      </c>
    </row>
    <row r="154" spans="1:6" x14ac:dyDescent="0.2">
      <c r="A154" s="105" t="s">
        <v>183</v>
      </c>
      <c r="B154" s="109"/>
      <c r="C154" s="115"/>
      <c r="E154" s="126">
        <f t="shared" si="4"/>
        <v>0</v>
      </c>
      <c r="F154" s="126">
        <f t="shared" si="5"/>
        <v>0</v>
      </c>
    </row>
    <row r="155" spans="1:6" x14ac:dyDescent="0.2">
      <c r="A155" s="105" t="s">
        <v>116</v>
      </c>
      <c r="B155" s="109"/>
      <c r="C155" s="115"/>
      <c r="E155" s="126">
        <f t="shared" si="4"/>
        <v>0</v>
      </c>
      <c r="F155" s="126">
        <f t="shared" si="5"/>
        <v>0</v>
      </c>
    </row>
    <row r="156" spans="1:6" x14ac:dyDescent="0.2">
      <c r="A156" s="105" t="s">
        <v>117</v>
      </c>
      <c r="B156" s="109"/>
      <c r="C156" s="115"/>
      <c r="E156" s="126">
        <f t="shared" si="4"/>
        <v>0</v>
      </c>
      <c r="F156" s="126">
        <f t="shared" si="5"/>
        <v>0</v>
      </c>
    </row>
    <row r="157" spans="1:6" x14ac:dyDescent="0.2">
      <c r="A157" s="105" t="s">
        <v>118</v>
      </c>
      <c r="B157" s="109"/>
      <c r="C157" s="115"/>
      <c r="E157" s="126">
        <f t="shared" si="4"/>
        <v>0</v>
      </c>
      <c r="F157" s="126">
        <f t="shared" si="5"/>
        <v>0</v>
      </c>
    </row>
    <row r="158" spans="1:6" x14ac:dyDescent="0.2">
      <c r="A158" s="105" t="s">
        <v>119</v>
      </c>
      <c r="B158" s="109"/>
      <c r="C158" s="115"/>
      <c r="E158" s="126">
        <f t="shared" si="4"/>
        <v>0</v>
      </c>
      <c r="F158" s="126">
        <f t="shared" si="5"/>
        <v>0</v>
      </c>
    </row>
    <row r="159" spans="1:6" x14ac:dyDescent="0.2">
      <c r="A159" s="105" t="s">
        <v>120</v>
      </c>
      <c r="B159" s="109"/>
      <c r="C159" s="115"/>
      <c r="E159" s="126">
        <f t="shared" si="4"/>
        <v>0</v>
      </c>
      <c r="F159" s="126">
        <f t="shared" si="5"/>
        <v>0</v>
      </c>
    </row>
    <row r="160" spans="1:6" x14ac:dyDescent="0.2">
      <c r="A160" s="105" t="s">
        <v>40</v>
      </c>
      <c r="B160" s="109"/>
      <c r="C160" s="115"/>
      <c r="E160" s="126">
        <f t="shared" si="4"/>
        <v>0</v>
      </c>
      <c r="F160" s="126">
        <f t="shared" si="5"/>
        <v>0</v>
      </c>
    </row>
    <row r="161" spans="1:6" x14ac:dyDescent="0.2">
      <c r="A161" s="105" t="s">
        <v>121</v>
      </c>
      <c r="B161" s="109"/>
      <c r="C161" s="115"/>
      <c r="E161" s="126">
        <f t="shared" si="4"/>
        <v>0</v>
      </c>
      <c r="F161" s="126">
        <f t="shared" si="5"/>
        <v>0</v>
      </c>
    </row>
    <row r="162" spans="1:6" x14ac:dyDescent="0.2">
      <c r="A162" s="105" t="s">
        <v>158</v>
      </c>
      <c r="B162" s="109"/>
      <c r="C162" s="115"/>
      <c r="E162" s="126">
        <f t="shared" si="4"/>
        <v>0</v>
      </c>
      <c r="F162" s="126">
        <f t="shared" si="5"/>
        <v>0</v>
      </c>
    </row>
    <row r="163" spans="1:6" x14ac:dyDescent="0.2">
      <c r="A163" s="105" t="s">
        <v>122</v>
      </c>
      <c r="B163" s="109"/>
      <c r="C163" s="115"/>
      <c r="E163" s="126">
        <f t="shared" si="4"/>
        <v>0</v>
      </c>
      <c r="F163" s="126">
        <f t="shared" si="5"/>
        <v>0</v>
      </c>
    </row>
    <row r="164" spans="1:6" x14ac:dyDescent="0.2">
      <c r="A164" s="105" t="s">
        <v>123</v>
      </c>
      <c r="B164" s="109"/>
      <c r="C164" s="115"/>
      <c r="E164" s="126">
        <f t="shared" si="4"/>
        <v>0</v>
      </c>
      <c r="F164" s="126">
        <f t="shared" si="5"/>
        <v>0</v>
      </c>
    </row>
    <row r="165" spans="1:6" x14ac:dyDescent="0.2">
      <c r="A165" s="105" t="s">
        <v>124</v>
      </c>
      <c r="B165" s="109"/>
      <c r="C165" s="115"/>
      <c r="E165" s="126">
        <f t="shared" si="4"/>
        <v>0</v>
      </c>
      <c r="F165" s="126">
        <f t="shared" si="5"/>
        <v>0</v>
      </c>
    </row>
    <row r="166" spans="1:6" x14ac:dyDescent="0.2">
      <c r="A166" s="105" t="s">
        <v>125</v>
      </c>
      <c r="B166" s="109"/>
      <c r="C166" s="115"/>
      <c r="E166" s="126">
        <f t="shared" si="4"/>
        <v>0</v>
      </c>
      <c r="F166" s="126">
        <f t="shared" si="5"/>
        <v>0</v>
      </c>
    </row>
    <row r="167" spans="1:6" x14ac:dyDescent="0.2">
      <c r="A167" s="105" t="s">
        <v>126</v>
      </c>
      <c r="B167" s="109"/>
      <c r="C167" s="115"/>
      <c r="E167" s="126">
        <f t="shared" si="4"/>
        <v>0</v>
      </c>
      <c r="F167" s="126">
        <f t="shared" si="5"/>
        <v>0</v>
      </c>
    </row>
    <row r="168" spans="1:6" x14ac:dyDescent="0.2">
      <c r="A168" s="105" t="s">
        <v>127</v>
      </c>
      <c r="B168" s="109"/>
      <c r="C168" s="115"/>
      <c r="E168" s="126">
        <f t="shared" si="4"/>
        <v>0</v>
      </c>
      <c r="F168" s="126">
        <f t="shared" si="5"/>
        <v>0</v>
      </c>
    </row>
    <row r="169" spans="1:6" x14ac:dyDescent="0.2">
      <c r="A169" s="105" t="s">
        <v>157</v>
      </c>
      <c r="B169" s="109"/>
      <c r="C169" s="115"/>
      <c r="E169" s="126">
        <f t="shared" si="4"/>
        <v>0</v>
      </c>
      <c r="F169" s="126">
        <f t="shared" si="5"/>
        <v>0</v>
      </c>
    </row>
    <row r="170" spans="1:6" x14ac:dyDescent="0.2">
      <c r="A170" s="105" t="s">
        <v>128</v>
      </c>
      <c r="B170" s="109"/>
      <c r="C170" s="115"/>
      <c r="E170" s="126">
        <f t="shared" si="4"/>
        <v>0</v>
      </c>
      <c r="F170" s="126">
        <f t="shared" si="5"/>
        <v>0</v>
      </c>
    </row>
    <row r="171" spans="1:6" x14ac:dyDescent="0.2">
      <c r="A171" s="105" t="s">
        <v>151</v>
      </c>
      <c r="B171" s="109"/>
      <c r="C171" s="115"/>
      <c r="E171" s="126">
        <f t="shared" si="4"/>
        <v>0</v>
      </c>
      <c r="F171" s="126">
        <f t="shared" si="5"/>
        <v>0</v>
      </c>
    </row>
    <row r="172" spans="1:6" x14ac:dyDescent="0.2">
      <c r="A172" s="105" t="s">
        <v>129</v>
      </c>
      <c r="B172" s="109"/>
      <c r="C172" s="115"/>
      <c r="E172" s="126">
        <f t="shared" si="4"/>
        <v>0</v>
      </c>
      <c r="F172" s="126">
        <f t="shared" si="5"/>
        <v>0</v>
      </c>
    </row>
    <row r="173" spans="1:6" x14ac:dyDescent="0.2">
      <c r="A173" s="128" t="s">
        <v>130</v>
      </c>
      <c r="B173" s="99"/>
      <c r="C173" s="99"/>
      <c r="E173" s="126">
        <f t="shared" si="4"/>
        <v>0</v>
      </c>
      <c r="F173" s="126">
        <f t="shared" si="5"/>
        <v>0</v>
      </c>
    </row>
  </sheetData>
  <mergeCells count="1">
    <mergeCell ref="E3:F3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73"/>
  <sheetViews>
    <sheetView topLeftCell="A70" zoomScaleNormal="100" workbookViewId="0">
      <selection activeCell="A105" sqref="A105"/>
    </sheetView>
  </sheetViews>
  <sheetFormatPr defaultRowHeight="12.75" x14ac:dyDescent="0.2"/>
  <cols>
    <col min="1" max="1" width="51.140625" style="106" customWidth="1"/>
    <col min="2" max="3" width="20.140625" style="123" customWidth="1"/>
    <col min="4" max="16384" width="9.140625" style="123"/>
  </cols>
  <sheetData>
    <row r="1" spans="1:6" x14ac:dyDescent="0.2">
      <c r="A1" s="121" t="s">
        <v>136</v>
      </c>
    </row>
    <row r="2" spans="1:6" ht="13.5" thickBot="1" x14ac:dyDescent="0.25">
      <c r="A2" s="122">
        <v>43403</v>
      </c>
    </row>
    <row r="3" spans="1:6" ht="13.5" thickBot="1" x14ac:dyDescent="0.25">
      <c r="A3" s="108" t="s">
        <v>1</v>
      </c>
      <c r="B3" s="124" t="s">
        <v>2</v>
      </c>
      <c r="C3" s="125" t="s">
        <v>3</v>
      </c>
      <c r="E3" s="129" t="s">
        <v>135</v>
      </c>
      <c r="F3" s="130"/>
    </row>
    <row r="4" spans="1:6" x14ac:dyDescent="0.2">
      <c r="A4" s="112" t="s">
        <v>46</v>
      </c>
      <c r="B4" s="113"/>
      <c r="C4" s="114"/>
      <c r="E4" s="126">
        <f t="shared" ref="E4:E79" si="0">B4/5</f>
        <v>0</v>
      </c>
      <c r="F4" s="126">
        <f t="shared" ref="F4:F79" si="1">C4/8</f>
        <v>0</v>
      </c>
    </row>
    <row r="5" spans="1:6" x14ac:dyDescent="0.2">
      <c r="A5" s="102" t="s">
        <v>47</v>
      </c>
      <c r="B5" s="109"/>
      <c r="C5" s="109"/>
      <c r="E5" s="126">
        <f t="shared" si="0"/>
        <v>0</v>
      </c>
      <c r="F5" s="126">
        <f t="shared" si="1"/>
        <v>0</v>
      </c>
    </row>
    <row r="6" spans="1:6" x14ac:dyDescent="0.2">
      <c r="A6" s="103" t="s">
        <v>165</v>
      </c>
      <c r="B6" s="109"/>
      <c r="C6" s="109"/>
      <c r="E6" s="126">
        <f t="shared" si="0"/>
        <v>0</v>
      </c>
      <c r="F6" s="126">
        <f t="shared" si="1"/>
        <v>0</v>
      </c>
    </row>
    <row r="7" spans="1:6" x14ac:dyDescent="0.2">
      <c r="A7" s="103" t="s">
        <v>48</v>
      </c>
      <c r="B7" s="109"/>
      <c r="C7" s="109"/>
      <c r="E7" s="126">
        <f t="shared" si="0"/>
        <v>0</v>
      </c>
      <c r="F7" s="126">
        <f t="shared" si="1"/>
        <v>0</v>
      </c>
    </row>
    <row r="8" spans="1:6" x14ac:dyDescent="0.2">
      <c r="A8" s="103" t="s">
        <v>141</v>
      </c>
      <c r="B8" s="109"/>
      <c r="C8" s="109">
        <v>3.9097222222222221E-2</v>
      </c>
      <c r="E8" s="126">
        <f>B8/5</f>
        <v>0</v>
      </c>
      <c r="F8" s="126">
        <f t="shared" si="1"/>
        <v>4.8871527777777776E-3</v>
      </c>
    </row>
    <row r="9" spans="1:6" x14ac:dyDescent="0.2">
      <c r="A9" s="102" t="s">
        <v>132</v>
      </c>
      <c r="B9" s="109"/>
      <c r="C9" s="109"/>
      <c r="E9" s="126">
        <f t="shared" si="0"/>
        <v>0</v>
      </c>
      <c r="F9" s="126">
        <f t="shared" si="1"/>
        <v>0</v>
      </c>
    </row>
    <row r="10" spans="1:6" x14ac:dyDescent="0.2">
      <c r="A10" s="103" t="s">
        <v>49</v>
      </c>
      <c r="B10" s="109"/>
      <c r="C10" s="109"/>
      <c r="E10" s="126">
        <f t="shared" si="0"/>
        <v>0</v>
      </c>
      <c r="F10" s="126">
        <f t="shared" si="1"/>
        <v>0</v>
      </c>
    </row>
    <row r="11" spans="1:6" x14ac:dyDescent="0.2">
      <c r="A11" s="102" t="s">
        <v>50</v>
      </c>
      <c r="B11" s="109"/>
      <c r="C11" s="109"/>
      <c r="E11" s="126">
        <f t="shared" si="0"/>
        <v>0</v>
      </c>
      <c r="F11" s="126">
        <f t="shared" si="1"/>
        <v>0</v>
      </c>
    </row>
    <row r="12" spans="1:6" x14ac:dyDescent="0.2">
      <c r="A12" s="102" t="s">
        <v>192</v>
      </c>
      <c r="B12" s="109"/>
      <c r="C12" s="109"/>
      <c r="E12" s="126">
        <f t="shared" si="0"/>
        <v>0</v>
      </c>
      <c r="F12" s="126">
        <f t="shared" si="1"/>
        <v>0</v>
      </c>
    </row>
    <row r="13" spans="1:6" x14ac:dyDescent="0.2">
      <c r="A13" s="103" t="s">
        <v>175</v>
      </c>
      <c r="B13" s="109"/>
      <c r="C13" s="109"/>
      <c r="E13" s="126">
        <f t="shared" si="0"/>
        <v>0</v>
      </c>
      <c r="F13" s="126">
        <f t="shared" si="1"/>
        <v>0</v>
      </c>
    </row>
    <row r="14" spans="1:6" x14ac:dyDescent="0.2">
      <c r="A14" s="103" t="s">
        <v>4</v>
      </c>
      <c r="B14" s="109">
        <v>2.210648148148148E-2</v>
      </c>
      <c r="C14" s="109"/>
      <c r="E14" s="126">
        <f t="shared" si="0"/>
        <v>4.4212962962962964E-3</v>
      </c>
      <c r="F14" s="126">
        <f t="shared" si="1"/>
        <v>0</v>
      </c>
    </row>
    <row r="15" spans="1:6" x14ac:dyDescent="0.2">
      <c r="A15" s="103" t="s">
        <v>51</v>
      </c>
      <c r="B15" s="109"/>
      <c r="C15" s="109"/>
      <c r="E15" s="126">
        <f t="shared" si="0"/>
        <v>0</v>
      </c>
      <c r="F15" s="126">
        <f t="shared" si="1"/>
        <v>0</v>
      </c>
    </row>
    <row r="16" spans="1:6" x14ac:dyDescent="0.2">
      <c r="A16" s="103" t="s">
        <v>52</v>
      </c>
      <c r="B16" s="109"/>
      <c r="C16" s="109"/>
      <c r="E16" s="126">
        <f t="shared" si="0"/>
        <v>0</v>
      </c>
      <c r="F16" s="126">
        <f t="shared" si="1"/>
        <v>0</v>
      </c>
    </row>
    <row r="17" spans="1:6" x14ac:dyDescent="0.2">
      <c r="A17" s="103" t="s">
        <v>53</v>
      </c>
      <c r="B17" s="109"/>
      <c r="C17" s="109"/>
      <c r="E17" s="126">
        <f t="shared" si="0"/>
        <v>0</v>
      </c>
      <c r="F17" s="126">
        <f t="shared" si="1"/>
        <v>0</v>
      </c>
    </row>
    <row r="18" spans="1:6" x14ac:dyDescent="0.2">
      <c r="A18" s="103" t="s">
        <v>54</v>
      </c>
      <c r="B18" s="109"/>
      <c r="C18" s="109"/>
      <c r="E18" s="126">
        <f t="shared" si="0"/>
        <v>0</v>
      </c>
      <c r="F18" s="126">
        <f t="shared" si="1"/>
        <v>0</v>
      </c>
    </row>
    <row r="19" spans="1:6" x14ac:dyDescent="0.2">
      <c r="A19" s="103" t="s">
        <v>166</v>
      </c>
      <c r="B19" s="109"/>
      <c r="C19" s="109">
        <v>3.0115740740740738E-2</v>
      </c>
      <c r="E19" s="126">
        <f t="shared" si="0"/>
        <v>0</v>
      </c>
      <c r="F19" s="126">
        <f t="shared" si="1"/>
        <v>3.7644675925925923E-3</v>
      </c>
    </row>
    <row r="20" spans="1:6" x14ac:dyDescent="0.2">
      <c r="A20" s="103" t="s">
        <v>181</v>
      </c>
      <c r="B20" s="109">
        <v>2.34375E-2</v>
      </c>
      <c r="C20" s="109"/>
      <c r="E20" s="126">
        <f t="shared" si="0"/>
        <v>4.6874999999999998E-3</v>
      </c>
      <c r="F20" s="126">
        <f t="shared" si="1"/>
        <v>0</v>
      </c>
    </row>
    <row r="21" spans="1:6" x14ac:dyDescent="0.2">
      <c r="A21" s="103" t="s">
        <v>182</v>
      </c>
      <c r="B21" s="109"/>
      <c r="C21" s="109"/>
      <c r="E21" s="126">
        <f t="shared" si="0"/>
        <v>0</v>
      </c>
      <c r="F21" s="126">
        <f t="shared" si="1"/>
        <v>0</v>
      </c>
    </row>
    <row r="22" spans="1:6" x14ac:dyDescent="0.2">
      <c r="A22" s="103" t="s">
        <v>55</v>
      </c>
      <c r="B22" s="109"/>
      <c r="C22" s="109"/>
      <c r="E22" s="126">
        <f t="shared" si="0"/>
        <v>0</v>
      </c>
      <c r="F22" s="126">
        <f t="shared" si="1"/>
        <v>0</v>
      </c>
    </row>
    <row r="23" spans="1:6" x14ac:dyDescent="0.2">
      <c r="A23" s="103" t="s">
        <v>164</v>
      </c>
      <c r="B23" s="109"/>
      <c r="C23" s="109"/>
      <c r="E23" s="126">
        <f t="shared" si="0"/>
        <v>0</v>
      </c>
      <c r="F23" s="126">
        <f t="shared" si="1"/>
        <v>0</v>
      </c>
    </row>
    <row r="24" spans="1:6" x14ac:dyDescent="0.2">
      <c r="A24" s="103" t="s">
        <v>56</v>
      </c>
      <c r="B24" s="109"/>
      <c r="C24" s="109"/>
      <c r="E24" s="126">
        <f t="shared" si="0"/>
        <v>0</v>
      </c>
      <c r="F24" s="126">
        <f t="shared" si="1"/>
        <v>0</v>
      </c>
    </row>
    <row r="25" spans="1:6" x14ac:dyDescent="0.2">
      <c r="A25" s="103" t="s">
        <v>176</v>
      </c>
      <c r="B25" s="109"/>
      <c r="C25" s="109"/>
      <c r="E25" s="126">
        <f t="shared" si="0"/>
        <v>0</v>
      </c>
      <c r="F25" s="126">
        <f t="shared" si="1"/>
        <v>0</v>
      </c>
    </row>
    <row r="26" spans="1:6" x14ac:dyDescent="0.2">
      <c r="A26" s="103" t="s">
        <v>170</v>
      </c>
      <c r="B26" s="109"/>
      <c r="C26" s="109"/>
      <c r="E26" s="126">
        <f t="shared" si="0"/>
        <v>0</v>
      </c>
      <c r="F26" s="126">
        <f t="shared" si="1"/>
        <v>0</v>
      </c>
    </row>
    <row r="27" spans="1:6" x14ac:dyDescent="0.2">
      <c r="A27" s="103" t="s">
        <v>171</v>
      </c>
      <c r="B27" s="109"/>
      <c r="C27" s="109"/>
      <c r="E27" s="126">
        <f t="shared" si="0"/>
        <v>0</v>
      </c>
      <c r="F27" s="126">
        <f t="shared" si="1"/>
        <v>0</v>
      </c>
    </row>
    <row r="28" spans="1:6" x14ac:dyDescent="0.2">
      <c r="A28" s="103" t="s">
        <v>5</v>
      </c>
      <c r="B28" s="109"/>
      <c r="C28" s="109">
        <v>3.6666666666666667E-2</v>
      </c>
      <c r="E28" s="126">
        <f t="shared" si="0"/>
        <v>0</v>
      </c>
      <c r="F28" s="126">
        <f t="shared" si="1"/>
        <v>4.5833333333333334E-3</v>
      </c>
    </row>
    <row r="29" spans="1:6" x14ac:dyDescent="0.2">
      <c r="A29" s="103" t="s">
        <v>57</v>
      </c>
      <c r="B29" s="109"/>
      <c r="C29" s="109"/>
      <c r="E29" s="126">
        <f t="shared" si="0"/>
        <v>0</v>
      </c>
      <c r="F29" s="126">
        <f t="shared" si="1"/>
        <v>0</v>
      </c>
    </row>
    <row r="30" spans="1:6" x14ac:dyDescent="0.2">
      <c r="A30" s="103" t="s">
        <v>147</v>
      </c>
      <c r="B30" s="109"/>
      <c r="C30" s="109"/>
      <c r="E30" s="126">
        <f t="shared" si="0"/>
        <v>0</v>
      </c>
      <c r="F30" s="126">
        <f t="shared" si="1"/>
        <v>0</v>
      </c>
    </row>
    <row r="31" spans="1:6" x14ac:dyDescent="0.2">
      <c r="A31" s="103" t="s">
        <v>167</v>
      </c>
      <c r="B31" s="109">
        <v>2.0925925925925928E-2</v>
      </c>
      <c r="C31" s="109"/>
      <c r="E31" s="126">
        <f t="shared" si="0"/>
        <v>4.1851851851851859E-3</v>
      </c>
      <c r="F31" s="126">
        <f t="shared" si="1"/>
        <v>0</v>
      </c>
    </row>
    <row r="32" spans="1:6" x14ac:dyDescent="0.2">
      <c r="A32" s="103" t="s">
        <v>160</v>
      </c>
      <c r="B32" s="109"/>
      <c r="C32" s="109"/>
      <c r="E32" s="126">
        <f t="shared" si="0"/>
        <v>0</v>
      </c>
      <c r="F32" s="126">
        <f t="shared" si="1"/>
        <v>0</v>
      </c>
    </row>
    <row r="33" spans="1:9" x14ac:dyDescent="0.2">
      <c r="A33" s="105" t="s">
        <v>58</v>
      </c>
      <c r="B33" s="109"/>
      <c r="C33" s="109"/>
      <c r="E33" s="126">
        <f t="shared" si="0"/>
        <v>0</v>
      </c>
      <c r="F33" s="126">
        <f t="shared" si="1"/>
        <v>0</v>
      </c>
      <c r="H33" s="127"/>
      <c r="I33" s="126"/>
    </row>
    <row r="34" spans="1:9" x14ac:dyDescent="0.2">
      <c r="A34" s="105" t="s">
        <v>59</v>
      </c>
      <c r="B34" s="109"/>
      <c r="C34" s="109"/>
      <c r="E34" s="126">
        <f t="shared" si="0"/>
        <v>0</v>
      </c>
      <c r="F34" s="126">
        <f t="shared" si="1"/>
        <v>0</v>
      </c>
      <c r="H34" s="127"/>
    </row>
    <row r="35" spans="1:9" x14ac:dyDescent="0.2">
      <c r="A35" s="103" t="s">
        <v>60</v>
      </c>
      <c r="B35" s="109"/>
      <c r="C35" s="115"/>
      <c r="E35" s="126">
        <f t="shared" si="0"/>
        <v>0</v>
      </c>
      <c r="F35" s="126">
        <f t="shared" si="1"/>
        <v>0</v>
      </c>
    </row>
    <row r="36" spans="1:9" x14ac:dyDescent="0.2">
      <c r="A36" s="103" t="s">
        <v>61</v>
      </c>
      <c r="B36" s="109"/>
      <c r="C36" s="115"/>
      <c r="E36" s="126">
        <f t="shared" si="0"/>
        <v>0</v>
      </c>
      <c r="F36" s="126">
        <f t="shared" si="1"/>
        <v>0</v>
      </c>
    </row>
    <row r="37" spans="1:9" x14ac:dyDescent="0.2">
      <c r="A37" s="103" t="s">
        <v>174</v>
      </c>
      <c r="B37" s="109"/>
      <c r="C37" s="115"/>
      <c r="E37" s="126">
        <f t="shared" si="0"/>
        <v>0</v>
      </c>
      <c r="F37" s="126">
        <f t="shared" si="1"/>
        <v>0</v>
      </c>
    </row>
    <row r="38" spans="1:9" x14ac:dyDescent="0.2">
      <c r="A38" s="103" t="s">
        <v>62</v>
      </c>
      <c r="B38" s="109"/>
      <c r="C38" s="115"/>
      <c r="E38" s="126">
        <f t="shared" si="0"/>
        <v>0</v>
      </c>
      <c r="F38" s="126">
        <f t="shared" si="1"/>
        <v>0</v>
      </c>
    </row>
    <row r="39" spans="1:9" x14ac:dyDescent="0.2">
      <c r="A39" s="103" t="s">
        <v>189</v>
      </c>
      <c r="B39" s="109"/>
      <c r="C39" s="115"/>
      <c r="E39" s="126">
        <f t="shared" si="0"/>
        <v>0</v>
      </c>
      <c r="F39" s="126">
        <f t="shared" si="1"/>
        <v>0</v>
      </c>
    </row>
    <row r="40" spans="1:9" x14ac:dyDescent="0.2">
      <c r="A40" s="103" t="s">
        <v>6</v>
      </c>
      <c r="B40" s="109"/>
      <c r="C40" s="115"/>
      <c r="E40" s="126">
        <f t="shared" si="0"/>
        <v>0</v>
      </c>
      <c r="F40" s="126">
        <f t="shared" si="1"/>
        <v>0</v>
      </c>
    </row>
    <row r="41" spans="1:9" x14ac:dyDescent="0.2">
      <c r="A41" s="103" t="s">
        <v>63</v>
      </c>
      <c r="B41" s="109"/>
      <c r="C41" s="115"/>
      <c r="E41" s="126">
        <f t="shared" si="0"/>
        <v>0</v>
      </c>
      <c r="F41" s="126">
        <f t="shared" si="1"/>
        <v>0</v>
      </c>
    </row>
    <row r="42" spans="1:9" x14ac:dyDescent="0.2">
      <c r="A42" s="103" t="s">
        <v>64</v>
      </c>
      <c r="B42" s="109"/>
      <c r="C42" s="115"/>
      <c r="E42" s="126">
        <f t="shared" si="0"/>
        <v>0</v>
      </c>
      <c r="F42" s="126">
        <f t="shared" si="1"/>
        <v>0</v>
      </c>
    </row>
    <row r="43" spans="1:9" x14ac:dyDescent="0.2">
      <c r="A43" s="128" t="s">
        <v>172</v>
      </c>
      <c r="B43" s="109"/>
      <c r="C43" s="115"/>
      <c r="E43" s="126">
        <f t="shared" si="0"/>
        <v>0</v>
      </c>
      <c r="F43" s="126">
        <f t="shared" si="1"/>
        <v>0</v>
      </c>
    </row>
    <row r="44" spans="1:9" x14ac:dyDescent="0.2">
      <c r="A44" s="104" t="s">
        <v>152</v>
      </c>
      <c r="B44" s="109"/>
      <c r="C44" s="115"/>
      <c r="E44" s="126">
        <f t="shared" si="0"/>
        <v>0</v>
      </c>
      <c r="F44" s="126">
        <f t="shared" si="1"/>
        <v>0</v>
      </c>
    </row>
    <row r="45" spans="1:9" x14ac:dyDescent="0.2">
      <c r="A45" s="103" t="s">
        <v>65</v>
      </c>
      <c r="B45" s="109"/>
      <c r="C45" s="115"/>
      <c r="E45" s="126">
        <f t="shared" si="0"/>
        <v>0</v>
      </c>
      <c r="F45" s="126">
        <f t="shared" si="1"/>
        <v>0</v>
      </c>
    </row>
    <row r="46" spans="1:9" x14ac:dyDescent="0.2">
      <c r="A46" s="103" t="s">
        <v>66</v>
      </c>
      <c r="B46" s="109"/>
      <c r="C46" s="115"/>
      <c r="E46" s="126">
        <f t="shared" si="0"/>
        <v>0</v>
      </c>
      <c r="F46" s="126">
        <f t="shared" si="1"/>
        <v>0</v>
      </c>
    </row>
    <row r="47" spans="1:9" x14ac:dyDescent="0.2">
      <c r="A47" s="103" t="s">
        <v>67</v>
      </c>
      <c r="B47" s="109"/>
      <c r="C47" s="115"/>
      <c r="E47" s="126">
        <f t="shared" si="0"/>
        <v>0</v>
      </c>
      <c r="F47" s="126">
        <f t="shared" si="1"/>
        <v>0</v>
      </c>
    </row>
    <row r="48" spans="1:9" x14ac:dyDescent="0.2">
      <c r="A48" s="103" t="s">
        <v>178</v>
      </c>
      <c r="B48" s="109"/>
      <c r="C48" s="115"/>
      <c r="E48" s="126">
        <f t="shared" si="0"/>
        <v>0</v>
      </c>
      <c r="F48" s="126">
        <f t="shared" si="1"/>
        <v>0</v>
      </c>
    </row>
    <row r="49" spans="1:6" x14ac:dyDescent="0.2">
      <c r="A49" s="103" t="s">
        <v>190</v>
      </c>
      <c r="B49" s="109"/>
      <c r="C49" s="115">
        <v>3.0115740740740738E-2</v>
      </c>
      <c r="E49" s="126">
        <f t="shared" si="0"/>
        <v>0</v>
      </c>
      <c r="F49" s="126">
        <f t="shared" si="1"/>
        <v>3.7644675925925923E-3</v>
      </c>
    </row>
    <row r="50" spans="1:6" x14ac:dyDescent="0.2">
      <c r="A50" s="103" t="s">
        <v>185</v>
      </c>
      <c r="B50" s="109"/>
      <c r="C50" s="115"/>
      <c r="E50" s="126">
        <f t="shared" si="0"/>
        <v>0</v>
      </c>
      <c r="F50" s="126">
        <f t="shared" si="1"/>
        <v>0</v>
      </c>
    </row>
    <row r="51" spans="1:6" x14ac:dyDescent="0.2">
      <c r="A51" s="103" t="s">
        <v>7</v>
      </c>
      <c r="B51" s="109"/>
      <c r="C51" s="115"/>
      <c r="E51" s="126">
        <f t="shared" si="0"/>
        <v>0</v>
      </c>
      <c r="F51" s="126">
        <f t="shared" si="1"/>
        <v>0</v>
      </c>
    </row>
    <row r="52" spans="1:6" x14ac:dyDescent="0.2">
      <c r="A52" s="103" t="s">
        <v>8</v>
      </c>
      <c r="B52" s="109"/>
      <c r="C52" s="115"/>
      <c r="E52" s="126">
        <f t="shared" si="0"/>
        <v>0</v>
      </c>
      <c r="F52" s="126">
        <f t="shared" si="1"/>
        <v>0</v>
      </c>
    </row>
    <row r="53" spans="1:6" x14ac:dyDescent="0.2">
      <c r="A53" s="103" t="s">
        <v>68</v>
      </c>
      <c r="B53" s="109"/>
      <c r="C53" s="115"/>
      <c r="E53" s="126">
        <f t="shared" si="0"/>
        <v>0</v>
      </c>
      <c r="F53" s="126">
        <f t="shared" si="1"/>
        <v>0</v>
      </c>
    </row>
    <row r="54" spans="1:6" x14ac:dyDescent="0.2">
      <c r="A54" s="104" t="s">
        <v>69</v>
      </c>
      <c r="B54" s="109"/>
      <c r="C54" s="115"/>
      <c r="E54" s="126">
        <f t="shared" si="0"/>
        <v>0</v>
      </c>
      <c r="F54" s="126">
        <f t="shared" si="1"/>
        <v>0</v>
      </c>
    </row>
    <row r="55" spans="1:6" x14ac:dyDescent="0.2">
      <c r="A55" s="103" t="s">
        <v>156</v>
      </c>
      <c r="B55" s="109">
        <v>2.3993055555555556E-2</v>
      </c>
      <c r="C55" s="115"/>
      <c r="E55" s="126">
        <f t="shared" si="0"/>
        <v>4.7986111111111111E-3</v>
      </c>
      <c r="F55" s="126">
        <f t="shared" si="1"/>
        <v>0</v>
      </c>
    </row>
    <row r="56" spans="1:6" x14ac:dyDescent="0.2">
      <c r="A56" s="103" t="s">
        <v>9</v>
      </c>
      <c r="B56" s="109">
        <v>2.3194444444444445E-2</v>
      </c>
      <c r="C56" s="115"/>
      <c r="E56" s="126">
        <f t="shared" si="0"/>
        <v>4.6388888888888886E-3</v>
      </c>
      <c r="F56" s="126">
        <f t="shared" si="1"/>
        <v>0</v>
      </c>
    </row>
    <row r="57" spans="1:6" x14ac:dyDescent="0.2">
      <c r="A57" s="103" t="s">
        <v>70</v>
      </c>
      <c r="B57" s="109"/>
      <c r="C57" s="115"/>
      <c r="E57" s="126">
        <f t="shared" si="0"/>
        <v>0</v>
      </c>
      <c r="F57" s="126">
        <f t="shared" si="1"/>
        <v>0</v>
      </c>
    </row>
    <row r="58" spans="1:6" x14ac:dyDescent="0.2">
      <c r="A58" s="103" t="s">
        <v>71</v>
      </c>
      <c r="B58" s="109"/>
      <c r="C58" s="115"/>
      <c r="E58" s="126">
        <f t="shared" si="0"/>
        <v>0</v>
      </c>
      <c r="F58" s="126">
        <f t="shared" si="1"/>
        <v>0</v>
      </c>
    </row>
    <row r="59" spans="1:6" x14ac:dyDescent="0.2">
      <c r="A59" s="103" t="s">
        <v>72</v>
      </c>
      <c r="B59" s="109"/>
      <c r="C59" s="115"/>
      <c r="E59" s="126">
        <f t="shared" si="0"/>
        <v>0</v>
      </c>
      <c r="F59" s="126">
        <f t="shared" si="1"/>
        <v>0</v>
      </c>
    </row>
    <row r="60" spans="1:6" x14ac:dyDescent="0.2">
      <c r="A60" s="103" t="s">
        <v>73</v>
      </c>
      <c r="B60" s="109"/>
      <c r="C60" s="115"/>
      <c r="E60" s="126">
        <f t="shared" si="0"/>
        <v>0</v>
      </c>
      <c r="F60" s="126">
        <f t="shared" si="1"/>
        <v>0</v>
      </c>
    </row>
    <row r="61" spans="1:6" x14ac:dyDescent="0.2">
      <c r="A61" s="103" t="s">
        <v>74</v>
      </c>
      <c r="B61" s="109"/>
      <c r="C61" s="115"/>
      <c r="E61" s="126">
        <f t="shared" si="0"/>
        <v>0</v>
      </c>
      <c r="F61" s="126">
        <f t="shared" si="1"/>
        <v>0</v>
      </c>
    </row>
    <row r="62" spans="1:6" x14ac:dyDescent="0.2">
      <c r="A62" s="103" t="s">
        <v>75</v>
      </c>
      <c r="B62" s="109"/>
      <c r="C62" s="115"/>
      <c r="E62" s="126">
        <f t="shared" si="0"/>
        <v>0</v>
      </c>
      <c r="F62" s="126">
        <f t="shared" si="1"/>
        <v>0</v>
      </c>
    </row>
    <row r="63" spans="1:6" x14ac:dyDescent="0.2">
      <c r="A63" s="103" t="s">
        <v>191</v>
      </c>
      <c r="B63" s="109"/>
      <c r="C63" s="115"/>
      <c r="E63" s="126">
        <f t="shared" si="0"/>
        <v>0</v>
      </c>
      <c r="F63" s="126">
        <f t="shared" si="1"/>
        <v>0</v>
      </c>
    </row>
    <row r="64" spans="1:6" x14ac:dyDescent="0.2">
      <c r="A64" s="103" t="s">
        <v>43</v>
      </c>
      <c r="B64" s="109">
        <v>2.0150462962962964E-2</v>
      </c>
      <c r="C64" s="115"/>
      <c r="E64" s="126">
        <f t="shared" si="0"/>
        <v>4.0300925925925929E-3</v>
      </c>
      <c r="F64" s="126">
        <f t="shared" si="1"/>
        <v>0</v>
      </c>
    </row>
    <row r="65" spans="1:6" x14ac:dyDescent="0.2">
      <c r="A65" s="103" t="s">
        <v>30</v>
      </c>
      <c r="B65" s="109"/>
      <c r="C65" s="109">
        <v>3.6770833333333336E-2</v>
      </c>
      <c r="E65" s="126">
        <f t="shared" si="0"/>
        <v>0</v>
      </c>
      <c r="F65" s="126">
        <f t="shared" si="1"/>
        <v>4.596354166666667E-3</v>
      </c>
    </row>
    <row r="66" spans="1:6" x14ac:dyDescent="0.2">
      <c r="A66" s="103" t="s">
        <v>31</v>
      </c>
      <c r="B66" s="109"/>
      <c r="C66" s="115"/>
      <c r="E66" s="126">
        <f t="shared" si="0"/>
        <v>0</v>
      </c>
      <c r="F66" s="126">
        <f t="shared" si="1"/>
        <v>0</v>
      </c>
    </row>
    <row r="67" spans="1:6" x14ac:dyDescent="0.2">
      <c r="A67" s="103" t="s">
        <v>10</v>
      </c>
      <c r="B67" s="109">
        <v>2.3773148148148151E-2</v>
      </c>
      <c r="C67" s="115"/>
      <c r="E67" s="126">
        <f t="shared" si="0"/>
        <v>4.7546296296296304E-3</v>
      </c>
      <c r="F67" s="126">
        <f t="shared" si="1"/>
        <v>0</v>
      </c>
    </row>
    <row r="68" spans="1:6" x14ac:dyDescent="0.2">
      <c r="A68" s="103" t="s">
        <v>76</v>
      </c>
      <c r="B68" s="109"/>
      <c r="C68" s="115"/>
      <c r="E68" s="126">
        <f t="shared" si="0"/>
        <v>0</v>
      </c>
      <c r="F68" s="126">
        <f t="shared" si="1"/>
        <v>0</v>
      </c>
    </row>
    <row r="69" spans="1:6" x14ac:dyDescent="0.2">
      <c r="A69" s="103" t="s">
        <v>77</v>
      </c>
      <c r="B69" s="109"/>
      <c r="C69" s="115"/>
      <c r="E69" s="126">
        <f t="shared" si="0"/>
        <v>0</v>
      </c>
      <c r="F69" s="126">
        <f t="shared" si="1"/>
        <v>0</v>
      </c>
    </row>
    <row r="70" spans="1:6" x14ac:dyDescent="0.2">
      <c r="A70" s="103" t="s">
        <v>11</v>
      </c>
      <c r="B70" s="109"/>
      <c r="C70" s="115"/>
      <c r="E70" s="126">
        <f t="shared" si="0"/>
        <v>0</v>
      </c>
      <c r="F70" s="126">
        <f t="shared" si="1"/>
        <v>0</v>
      </c>
    </row>
    <row r="71" spans="1:6" x14ac:dyDescent="0.2">
      <c r="A71" s="103" t="s">
        <v>162</v>
      </c>
      <c r="B71" s="109"/>
      <c r="C71" s="115"/>
      <c r="E71" s="126">
        <f t="shared" si="0"/>
        <v>0</v>
      </c>
      <c r="F71" s="126">
        <f t="shared" si="1"/>
        <v>0</v>
      </c>
    </row>
    <row r="72" spans="1:6" x14ac:dyDescent="0.2">
      <c r="A72" s="103" t="s">
        <v>180</v>
      </c>
      <c r="B72" s="109"/>
      <c r="C72" s="115"/>
      <c r="E72" s="126">
        <f t="shared" si="0"/>
        <v>0</v>
      </c>
      <c r="F72" s="126">
        <f t="shared" si="1"/>
        <v>0</v>
      </c>
    </row>
    <row r="73" spans="1:6" x14ac:dyDescent="0.2">
      <c r="A73" s="103" t="s">
        <v>78</v>
      </c>
      <c r="B73" s="109"/>
      <c r="C73" s="115"/>
      <c r="E73" s="126">
        <f t="shared" si="0"/>
        <v>0</v>
      </c>
      <c r="F73" s="126">
        <f t="shared" si="1"/>
        <v>0</v>
      </c>
    </row>
    <row r="74" spans="1:6" x14ac:dyDescent="0.2">
      <c r="A74" s="103" t="s">
        <v>13</v>
      </c>
      <c r="B74" s="109"/>
      <c r="C74" s="115"/>
      <c r="E74" s="126">
        <f t="shared" si="0"/>
        <v>0</v>
      </c>
      <c r="F74" s="126">
        <f t="shared" si="1"/>
        <v>0</v>
      </c>
    </row>
    <row r="75" spans="1:6" x14ac:dyDescent="0.2">
      <c r="A75" s="103" t="s">
        <v>33</v>
      </c>
      <c r="B75" s="109"/>
      <c r="C75" s="115"/>
      <c r="E75" s="126">
        <f t="shared" si="0"/>
        <v>0</v>
      </c>
      <c r="F75" s="126">
        <f t="shared" si="1"/>
        <v>0</v>
      </c>
    </row>
    <row r="76" spans="1:6" x14ac:dyDescent="0.2">
      <c r="A76" s="103" t="s">
        <v>184</v>
      </c>
      <c r="B76" s="109">
        <v>2.5046296296296299E-2</v>
      </c>
      <c r="C76" s="115"/>
      <c r="E76" s="126">
        <f t="shared" si="0"/>
        <v>5.0092592592592602E-3</v>
      </c>
      <c r="F76" s="126">
        <f t="shared" si="1"/>
        <v>0</v>
      </c>
    </row>
    <row r="77" spans="1:6" x14ac:dyDescent="0.2">
      <c r="A77" s="103" t="s">
        <v>188</v>
      </c>
      <c r="B77" s="109"/>
      <c r="C77" s="115"/>
      <c r="E77" s="126">
        <f t="shared" si="0"/>
        <v>0</v>
      </c>
      <c r="F77" s="126">
        <f t="shared" si="1"/>
        <v>0</v>
      </c>
    </row>
    <row r="78" spans="1:6" x14ac:dyDescent="0.2">
      <c r="A78" s="103" t="s">
        <v>34</v>
      </c>
      <c r="B78" s="109"/>
      <c r="C78" s="115"/>
      <c r="E78" s="126">
        <f t="shared" si="0"/>
        <v>0</v>
      </c>
      <c r="F78" s="126">
        <f t="shared" si="1"/>
        <v>0</v>
      </c>
    </row>
    <row r="79" spans="1:6" x14ac:dyDescent="0.2">
      <c r="A79" s="103" t="s">
        <v>14</v>
      </c>
      <c r="B79" s="109">
        <v>3.3240740740740744E-2</v>
      </c>
      <c r="C79" s="115"/>
      <c r="E79" s="126">
        <f t="shared" si="0"/>
        <v>6.6481481481481487E-3</v>
      </c>
      <c r="F79" s="126">
        <f t="shared" si="1"/>
        <v>0</v>
      </c>
    </row>
    <row r="80" spans="1:6" x14ac:dyDescent="0.2">
      <c r="A80" s="103" t="s">
        <v>15</v>
      </c>
      <c r="B80" s="109">
        <v>1.9895833333333331E-2</v>
      </c>
      <c r="C80" s="115"/>
      <c r="E80" s="126">
        <f t="shared" ref="E80:E143" si="2">B80/5</f>
        <v>3.9791666666666664E-3</v>
      </c>
      <c r="F80" s="126">
        <f t="shared" ref="F80:F145" si="3">C80/8</f>
        <v>0</v>
      </c>
    </row>
    <row r="81" spans="1:6" x14ac:dyDescent="0.2">
      <c r="A81" s="103" t="s">
        <v>79</v>
      </c>
      <c r="B81" s="109"/>
      <c r="C81" s="115"/>
      <c r="E81" s="126">
        <f t="shared" si="2"/>
        <v>0</v>
      </c>
      <c r="F81" s="126">
        <f t="shared" si="3"/>
        <v>0</v>
      </c>
    </row>
    <row r="82" spans="1:6" x14ac:dyDescent="0.2">
      <c r="A82" s="103" t="s">
        <v>16</v>
      </c>
      <c r="B82" s="109">
        <v>2.0810185185185185E-2</v>
      </c>
      <c r="C82" s="115"/>
      <c r="E82" s="126">
        <f t="shared" si="2"/>
        <v>4.162037037037037E-3</v>
      </c>
      <c r="F82" s="126">
        <f t="shared" si="3"/>
        <v>0</v>
      </c>
    </row>
    <row r="83" spans="1:6" x14ac:dyDescent="0.2">
      <c r="A83" s="103" t="s">
        <v>80</v>
      </c>
      <c r="B83" s="109"/>
      <c r="C83" s="115">
        <v>3.349537037037037E-2</v>
      </c>
      <c r="E83" s="126">
        <f t="shared" si="2"/>
        <v>0</v>
      </c>
      <c r="F83" s="126">
        <f t="shared" si="3"/>
        <v>4.1869212962962962E-3</v>
      </c>
    </row>
    <row r="84" spans="1:6" x14ac:dyDescent="0.2">
      <c r="A84" s="103" t="s">
        <v>81</v>
      </c>
      <c r="B84" s="109"/>
      <c r="C84" s="115"/>
      <c r="E84" s="126">
        <f t="shared" si="2"/>
        <v>0</v>
      </c>
      <c r="F84" s="126">
        <f t="shared" si="3"/>
        <v>0</v>
      </c>
    </row>
    <row r="85" spans="1:6" x14ac:dyDescent="0.2">
      <c r="A85" s="103" t="s">
        <v>82</v>
      </c>
      <c r="B85" s="109"/>
      <c r="C85" s="115"/>
      <c r="E85" s="126">
        <f t="shared" si="2"/>
        <v>0</v>
      </c>
      <c r="F85" s="126">
        <f t="shared" si="3"/>
        <v>0</v>
      </c>
    </row>
    <row r="86" spans="1:6" x14ac:dyDescent="0.2">
      <c r="A86" s="103" t="s">
        <v>194</v>
      </c>
      <c r="B86" s="109">
        <v>2.5046296296296299E-2</v>
      </c>
      <c r="C86" s="115"/>
      <c r="E86" s="126">
        <f t="shared" si="2"/>
        <v>5.0092592592592602E-3</v>
      </c>
      <c r="F86" s="126">
        <f t="shared" si="3"/>
        <v>0</v>
      </c>
    </row>
    <row r="87" spans="1:6" x14ac:dyDescent="0.2">
      <c r="A87" s="103" t="s">
        <v>83</v>
      </c>
      <c r="B87" s="109"/>
      <c r="C87" s="115"/>
      <c r="E87" s="126">
        <f t="shared" si="2"/>
        <v>0</v>
      </c>
      <c r="F87" s="126">
        <f t="shared" si="3"/>
        <v>0</v>
      </c>
    </row>
    <row r="88" spans="1:6" x14ac:dyDescent="0.2">
      <c r="A88" s="103" t="s">
        <v>168</v>
      </c>
      <c r="B88" s="109"/>
      <c r="C88" s="115"/>
      <c r="E88" s="126">
        <f t="shared" si="2"/>
        <v>0</v>
      </c>
      <c r="F88" s="126">
        <f t="shared" si="3"/>
        <v>0</v>
      </c>
    </row>
    <row r="89" spans="1:6" x14ac:dyDescent="0.2">
      <c r="A89" s="103" t="s">
        <v>35</v>
      </c>
      <c r="B89" s="109"/>
      <c r="C89" s="115"/>
      <c r="E89" s="126">
        <f t="shared" si="2"/>
        <v>0</v>
      </c>
      <c r="F89" s="126">
        <f t="shared" si="3"/>
        <v>0</v>
      </c>
    </row>
    <row r="90" spans="1:6" x14ac:dyDescent="0.2">
      <c r="A90" s="103" t="s">
        <v>84</v>
      </c>
      <c r="B90" s="109"/>
      <c r="C90" s="115"/>
      <c r="E90" s="126">
        <f t="shared" si="2"/>
        <v>0</v>
      </c>
      <c r="F90" s="126">
        <f t="shared" si="3"/>
        <v>0</v>
      </c>
    </row>
    <row r="91" spans="1:6" x14ac:dyDescent="0.2">
      <c r="A91" s="103" t="s">
        <v>85</v>
      </c>
      <c r="B91" s="109"/>
      <c r="C91" s="115"/>
      <c r="E91" s="126">
        <f t="shared" si="2"/>
        <v>0</v>
      </c>
      <c r="F91" s="126">
        <f t="shared" si="3"/>
        <v>0</v>
      </c>
    </row>
    <row r="92" spans="1:6" x14ac:dyDescent="0.2">
      <c r="A92" s="103" t="s">
        <v>36</v>
      </c>
      <c r="B92" s="109"/>
      <c r="C92" s="115"/>
      <c r="E92" s="126">
        <f t="shared" si="2"/>
        <v>0</v>
      </c>
      <c r="F92" s="126">
        <f t="shared" si="3"/>
        <v>0</v>
      </c>
    </row>
    <row r="93" spans="1:6" x14ac:dyDescent="0.2">
      <c r="A93" s="103" t="s">
        <v>17</v>
      </c>
      <c r="B93" s="109"/>
      <c r="C93" s="115"/>
      <c r="E93" s="126">
        <f t="shared" si="2"/>
        <v>0</v>
      </c>
      <c r="F93" s="126">
        <f t="shared" si="3"/>
        <v>0</v>
      </c>
    </row>
    <row r="94" spans="1:6" x14ac:dyDescent="0.2">
      <c r="A94" s="103" t="s">
        <v>179</v>
      </c>
      <c r="B94" s="109"/>
      <c r="C94" s="115"/>
      <c r="E94" s="126">
        <f t="shared" si="2"/>
        <v>0</v>
      </c>
      <c r="F94" s="126">
        <f t="shared" si="3"/>
        <v>0</v>
      </c>
    </row>
    <row r="95" spans="1:6" x14ac:dyDescent="0.2">
      <c r="A95" s="103" t="s">
        <v>42</v>
      </c>
      <c r="B95" s="109"/>
      <c r="C95" s="115"/>
      <c r="E95" s="126">
        <f t="shared" si="2"/>
        <v>0</v>
      </c>
      <c r="F95" s="126">
        <f t="shared" si="3"/>
        <v>0</v>
      </c>
    </row>
    <row r="96" spans="1:6" x14ac:dyDescent="0.2">
      <c r="A96" s="103" t="s">
        <v>86</v>
      </c>
      <c r="B96" s="109"/>
      <c r="C96" s="115"/>
      <c r="E96" s="126">
        <f t="shared" si="2"/>
        <v>0</v>
      </c>
      <c r="F96" s="126">
        <f t="shared" si="3"/>
        <v>0</v>
      </c>
    </row>
    <row r="97" spans="1:6" x14ac:dyDescent="0.2">
      <c r="A97" s="103" t="s">
        <v>87</v>
      </c>
      <c r="B97" s="109"/>
      <c r="C97" s="115"/>
      <c r="E97" s="126">
        <f t="shared" si="2"/>
        <v>0</v>
      </c>
      <c r="F97" s="126">
        <f t="shared" si="3"/>
        <v>0</v>
      </c>
    </row>
    <row r="98" spans="1:6" x14ac:dyDescent="0.2">
      <c r="A98" s="103" t="s">
        <v>18</v>
      </c>
      <c r="B98" s="109">
        <v>1.7534722222222222E-2</v>
      </c>
      <c r="C98" s="115"/>
      <c r="E98" s="126">
        <f t="shared" si="2"/>
        <v>3.5069444444444445E-3</v>
      </c>
      <c r="F98" s="126">
        <f t="shared" si="3"/>
        <v>0</v>
      </c>
    </row>
    <row r="99" spans="1:6" x14ac:dyDescent="0.2">
      <c r="A99" s="103" t="s">
        <v>37</v>
      </c>
      <c r="B99" s="109"/>
      <c r="C99" s="115"/>
      <c r="E99" s="126">
        <f t="shared" si="2"/>
        <v>0</v>
      </c>
      <c r="F99" s="126">
        <f t="shared" si="3"/>
        <v>0</v>
      </c>
    </row>
    <row r="100" spans="1:6" x14ac:dyDescent="0.2">
      <c r="A100" s="103" t="s">
        <v>88</v>
      </c>
      <c r="B100" s="109"/>
      <c r="C100" s="115"/>
      <c r="E100" s="126">
        <f t="shared" si="2"/>
        <v>0</v>
      </c>
      <c r="F100" s="126">
        <f t="shared" si="3"/>
        <v>0</v>
      </c>
    </row>
    <row r="101" spans="1:6" x14ac:dyDescent="0.2">
      <c r="A101" s="103" t="s">
        <v>38</v>
      </c>
      <c r="B101" s="109">
        <v>1.8148148148148146E-2</v>
      </c>
      <c r="C101" s="115"/>
      <c r="E101" s="126">
        <f t="shared" si="2"/>
        <v>3.6296296296296294E-3</v>
      </c>
      <c r="F101" s="126">
        <f t="shared" si="3"/>
        <v>0</v>
      </c>
    </row>
    <row r="102" spans="1:6" x14ac:dyDescent="0.2">
      <c r="A102" s="103" t="s">
        <v>89</v>
      </c>
      <c r="B102" s="109"/>
      <c r="C102" s="115"/>
      <c r="E102" s="126">
        <f t="shared" si="2"/>
        <v>0</v>
      </c>
      <c r="F102" s="126">
        <f t="shared" si="3"/>
        <v>0</v>
      </c>
    </row>
    <row r="103" spans="1:6" x14ac:dyDescent="0.2">
      <c r="A103" s="103" t="s">
        <v>148</v>
      </c>
      <c r="B103" s="109"/>
      <c r="C103" s="115"/>
      <c r="E103" s="126">
        <f t="shared" si="2"/>
        <v>0</v>
      </c>
      <c r="F103" s="126">
        <f t="shared" si="3"/>
        <v>0</v>
      </c>
    </row>
    <row r="104" spans="1:6" x14ac:dyDescent="0.2">
      <c r="A104" s="103" t="s">
        <v>159</v>
      </c>
      <c r="B104" s="109"/>
      <c r="C104" s="115"/>
      <c r="E104" s="126">
        <f t="shared" si="2"/>
        <v>0</v>
      </c>
      <c r="F104" s="126">
        <f t="shared" si="3"/>
        <v>0</v>
      </c>
    </row>
    <row r="105" spans="1:6" x14ac:dyDescent="0.2">
      <c r="A105" s="103" t="s">
        <v>19</v>
      </c>
      <c r="B105" s="109"/>
      <c r="C105" s="115"/>
      <c r="E105" s="126">
        <f t="shared" si="2"/>
        <v>0</v>
      </c>
      <c r="F105" s="126">
        <f t="shared" si="3"/>
        <v>0</v>
      </c>
    </row>
    <row r="106" spans="1:6" x14ac:dyDescent="0.2">
      <c r="A106" s="103" t="s">
        <v>20</v>
      </c>
      <c r="B106" s="109"/>
      <c r="C106" s="115"/>
      <c r="E106" s="126">
        <f t="shared" si="2"/>
        <v>0</v>
      </c>
      <c r="F106" s="126">
        <f t="shared" si="3"/>
        <v>0</v>
      </c>
    </row>
    <row r="107" spans="1:6" x14ac:dyDescent="0.2">
      <c r="A107" s="103" t="s">
        <v>90</v>
      </c>
      <c r="B107" s="109"/>
      <c r="C107" s="115"/>
      <c r="E107" s="126">
        <f t="shared" si="2"/>
        <v>0</v>
      </c>
      <c r="F107" s="126">
        <f t="shared" si="3"/>
        <v>0</v>
      </c>
    </row>
    <row r="108" spans="1:6" x14ac:dyDescent="0.2">
      <c r="A108" s="103" t="s">
        <v>91</v>
      </c>
      <c r="B108" s="109"/>
      <c r="C108" s="115"/>
      <c r="E108" s="126">
        <f t="shared" si="2"/>
        <v>0</v>
      </c>
      <c r="F108" s="126">
        <f t="shared" si="3"/>
        <v>0</v>
      </c>
    </row>
    <row r="109" spans="1:6" x14ac:dyDescent="0.2">
      <c r="A109" s="103" t="s">
        <v>21</v>
      </c>
      <c r="B109" s="109"/>
      <c r="C109" s="115"/>
      <c r="E109" s="126">
        <f t="shared" si="2"/>
        <v>0</v>
      </c>
      <c r="F109" s="126">
        <f t="shared" si="3"/>
        <v>0</v>
      </c>
    </row>
    <row r="110" spans="1:6" x14ac:dyDescent="0.2">
      <c r="A110" s="103" t="s">
        <v>187</v>
      </c>
      <c r="B110" s="109"/>
      <c r="C110" s="115"/>
      <c r="E110" s="126">
        <f t="shared" si="2"/>
        <v>0</v>
      </c>
      <c r="F110" s="126">
        <f t="shared" si="3"/>
        <v>0</v>
      </c>
    </row>
    <row r="111" spans="1:6" x14ac:dyDescent="0.2">
      <c r="A111" s="103" t="s">
        <v>169</v>
      </c>
      <c r="B111" s="109"/>
      <c r="C111" s="115"/>
      <c r="E111" s="126">
        <f t="shared" si="2"/>
        <v>0</v>
      </c>
      <c r="F111" s="126">
        <f t="shared" si="3"/>
        <v>0</v>
      </c>
    </row>
    <row r="112" spans="1:6" x14ac:dyDescent="0.2">
      <c r="A112" s="103" t="s">
        <v>177</v>
      </c>
      <c r="B112" s="109">
        <v>1.744212962962963E-2</v>
      </c>
      <c r="C112" s="115"/>
      <c r="E112" s="126">
        <f t="shared" si="2"/>
        <v>3.4884259259259261E-3</v>
      </c>
      <c r="F112" s="126">
        <f t="shared" si="3"/>
        <v>0</v>
      </c>
    </row>
    <row r="113" spans="1:6" x14ac:dyDescent="0.2">
      <c r="A113" s="103" t="s">
        <v>22</v>
      </c>
      <c r="B113" s="109"/>
      <c r="C113" s="115"/>
      <c r="E113" s="126">
        <f t="shared" si="2"/>
        <v>0</v>
      </c>
      <c r="F113" s="126">
        <f t="shared" si="3"/>
        <v>0</v>
      </c>
    </row>
    <row r="114" spans="1:6" x14ac:dyDescent="0.2">
      <c r="A114" s="103" t="s">
        <v>23</v>
      </c>
      <c r="B114" s="109"/>
      <c r="C114" s="115"/>
      <c r="E114" s="126">
        <f t="shared" si="2"/>
        <v>0</v>
      </c>
      <c r="F114" s="126">
        <f t="shared" si="3"/>
        <v>0</v>
      </c>
    </row>
    <row r="115" spans="1:6" x14ac:dyDescent="0.2">
      <c r="A115" s="103" t="s">
        <v>92</v>
      </c>
      <c r="B115" s="109"/>
      <c r="C115" s="115"/>
      <c r="E115" s="126">
        <f t="shared" si="2"/>
        <v>0</v>
      </c>
      <c r="F115" s="126">
        <f t="shared" si="3"/>
        <v>0</v>
      </c>
    </row>
    <row r="116" spans="1:6" x14ac:dyDescent="0.2">
      <c r="A116" s="103" t="s">
        <v>93</v>
      </c>
      <c r="B116" s="109"/>
      <c r="C116" s="115"/>
      <c r="E116" s="126">
        <f t="shared" si="2"/>
        <v>0</v>
      </c>
      <c r="F116" s="126">
        <f t="shared" si="3"/>
        <v>0</v>
      </c>
    </row>
    <row r="117" spans="1:6" x14ac:dyDescent="0.2">
      <c r="A117" s="103" t="s">
        <v>94</v>
      </c>
      <c r="B117" s="109"/>
      <c r="C117" s="115"/>
      <c r="E117" s="126">
        <f t="shared" si="2"/>
        <v>0</v>
      </c>
      <c r="F117" s="126">
        <f t="shared" si="3"/>
        <v>0</v>
      </c>
    </row>
    <row r="118" spans="1:6" x14ac:dyDescent="0.2">
      <c r="A118" s="103" t="s">
        <v>95</v>
      </c>
      <c r="B118" s="109"/>
      <c r="C118" s="115"/>
      <c r="E118" s="126">
        <f t="shared" si="2"/>
        <v>0</v>
      </c>
      <c r="F118" s="126">
        <f t="shared" si="3"/>
        <v>0</v>
      </c>
    </row>
    <row r="119" spans="1:6" x14ac:dyDescent="0.2">
      <c r="A119" s="103" t="s">
        <v>96</v>
      </c>
      <c r="B119" s="109"/>
      <c r="C119" s="115"/>
      <c r="E119" s="126">
        <f t="shared" si="2"/>
        <v>0</v>
      </c>
      <c r="F119" s="126">
        <f t="shared" si="3"/>
        <v>0</v>
      </c>
    </row>
    <row r="120" spans="1:6" x14ac:dyDescent="0.2">
      <c r="A120" s="103" t="s">
        <v>24</v>
      </c>
      <c r="B120" s="109"/>
      <c r="C120" s="115"/>
      <c r="E120" s="126">
        <f t="shared" si="2"/>
        <v>0</v>
      </c>
      <c r="F120" s="126">
        <f t="shared" si="3"/>
        <v>0</v>
      </c>
    </row>
    <row r="121" spans="1:6" x14ac:dyDescent="0.2">
      <c r="A121" s="103" t="s">
        <v>25</v>
      </c>
      <c r="B121" s="109"/>
      <c r="C121" s="115"/>
      <c r="E121" s="126">
        <f t="shared" si="2"/>
        <v>0</v>
      </c>
      <c r="F121" s="126">
        <f t="shared" si="3"/>
        <v>0</v>
      </c>
    </row>
    <row r="122" spans="1:6" x14ac:dyDescent="0.2">
      <c r="A122" s="103" t="s">
        <v>41</v>
      </c>
      <c r="B122" s="109"/>
      <c r="C122" s="115"/>
      <c r="E122" s="126">
        <f t="shared" si="2"/>
        <v>0</v>
      </c>
      <c r="F122" s="126">
        <f t="shared" si="3"/>
        <v>0</v>
      </c>
    </row>
    <row r="123" spans="1:6" x14ac:dyDescent="0.2">
      <c r="A123" s="103" t="s">
        <v>29</v>
      </c>
      <c r="B123" s="109"/>
      <c r="C123" s="115"/>
      <c r="E123" s="126">
        <f t="shared" si="2"/>
        <v>0</v>
      </c>
      <c r="F123" s="126">
        <f t="shared" si="3"/>
        <v>0</v>
      </c>
    </row>
    <row r="124" spans="1:6" x14ac:dyDescent="0.2">
      <c r="A124" s="103" t="s">
        <v>97</v>
      </c>
      <c r="B124" s="109"/>
      <c r="C124" s="115"/>
      <c r="E124" s="126">
        <f t="shared" si="2"/>
        <v>0</v>
      </c>
      <c r="F124" s="126">
        <f t="shared" si="3"/>
        <v>0</v>
      </c>
    </row>
    <row r="125" spans="1:6" x14ac:dyDescent="0.2">
      <c r="A125" s="103" t="s">
        <v>193</v>
      </c>
      <c r="B125" s="109">
        <v>1.8865740740740742E-2</v>
      </c>
      <c r="C125" s="115"/>
      <c r="E125" s="126">
        <f t="shared" si="2"/>
        <v>3.7731481481481483E-3</v>
      </c>
      <c r="F125" s="126">
        <f t="shared" si="3"/>
        <v>0</v>
      </c>
    </row>
    <row r="126" spans="1:6" x14ac:dyDescent="0.2">
      <c r="A126" s="103" t="s">
        <v>26</v>
      </c>
      <c r="B126" s="109"/>
      <c r="C126" s="115"/>
      <c r="E126" s="126">
        <f t="shared" si="2"/>
        <v>0</v>
      </c>
      <c r="F126" s="126">
        <f t="shared" si="3"/>
        <v>0</v>
      </c>
    </row>
    <row r="127" spans="1:6" x14ac:dyDescent="0.2">
      <c r="A127" s="103" t="s">
        <v>98</v>
      </c>
      <c r="B127" s="109"/>
      <c r="C127" s="115"/>
      <c r="E127" s="126">
        <f t="shared" si="2"/>
        <v>0</v>
      </c>
      <c r="F127" s="126">
        <f t="shared" si="3"/>
        <v>0</v>
      </c>
    </row>
    <row r="128" spans="1:6" x14ac:dyDescent="0.2">
      <c r="A128" s="103" t="s">
        <v>195</v>
      </c>
      <c r="B128" s="109"/>
      <c r="C128" s="115">
        <v>3.0115740740740738E-2</v>
      </c>
      <c r="E128" s="126">
        <f t="shared" si="2"/>
        <v>0</v>
      </c>
      <c r="F128" s="126">
        <f t="shared" si="3"/>
        <v>3.7644675925925923E-3</v>
      </c>
    </row>
    <row r="129" spans="1:6" x14ac:dyDescent="0.2">
      <c r="A129" s="103" t="s">
        <v>146</v>
      </c>
      <c r="B129" s="109"/>
      <c r="C129" s="115"/>
      <c r="E129" s="126">
        <f t="shared" si="2"/>
        <v>0</v>
      </c>
      <c r="F129" s="126">
        <f t="shared" si="3"/>
        <v>0</v>
      </c>
    </row>
    <row r="130" spans="1:6" x14ac:dyDescent="0.2">
      <c r="A130" s="103" t="s">
        <v>99</v>
      </c>
      <c r="B130" s="109"/>
      <c r="C130" s="115"/>
      <c r="E130" s="126">
        <f t="shared" si="2"/>
        <v>0</v>
      </c>
      <c r="F130" s="126">
        <f t="shared" si="3"/>
        <v>0</v>
      </c>
    </row>
    <row r="131" spans="1:6" x14ac:dyDescent="0.2">
      <c r="A131" s="103" t="s">
        <v>133</v>
      </c>
      <c r="B131" s="109"/>
      <c r="C131" s="115"/>
      <c r="E131" s="126">
        <f t="shared" si="2"/>
        <v>0</v>
      </c>
      <c r="F131" s="126">
        <f t="shared" si="3"/>
        <v>0</v>
      </c>
    </row>
    <row r="132" spans="1:6" x14ac:dyDescent="0.2">
      <c r="A132" s="103" t="s">
        <v>100</v>
      </c>
      <c r="B132" s="109"/>
      <c r="C132" s="115"/>
      <c r="E132" s="126">
        <f t="shared" si="2"/>
        <v>0</v>
      </c>
      <c r="F132" s="126">
        <f t="shared" si="3"/>
        <v>0</v>
      </c>
    </row>
    <row r="133" spans="1:6" x14ac:dyDescent="0.2">
      <c r="A133" s="103" t="s">
        <v>27</v>
      </c>
      <c r="B133" s="109"/>
      <c r="C133" s="115"/>
      <c r="E133" s="126">
        <f t="shared" si="2"/>
        <v>0</v>
      </c>
      <c r="F133" s="126">
        <f t="shared" si="3"/>
        <v>0</v>
      </c>
    </row>
    <row r="134" spans="1:6" x14ac:dyDescent="0.2">
      <c r="A134" s="103" t="s">
        <v>101</v>
      </c>
      <c r="B134" s="109"/>
      <c r="C134" s="115"/>
      <c r="E134" s="126">
        <f t="shared" si="2"/>
        <v>0</v>
      </c>
      <c r="F134" s="126">
        <f t="shared" si="3"/>
        <v>0</v>
      </c>
    </row>
    <row r="135" spans="1:6" x14ac:dyDescent="0.2">
      <c r="A135" s="103" t="s">
        <v>155</v>
      </c>
      <c r="B135" s="109"/>
      <c r="C135" s="115"/>
      <c r="E135" s="126">
        <f t="shared" si="2"/>
        <v>0</v>
      </c>
      <c r="F135" s="126">
        <f t="shared" si="3"/>
        <v>0</v>
      </c>
    </row>
    <row r="136" spans="1:6" x14ac:dyDescent="0.2">
      <c r="A136" s="103" t="s">
        <v>102</v>
      </c>
      <c r="B136" s="109"/>
      <c r="C136" s="115"/>
      <c r="E136" s="126">
        <f t="shared" si="2"/>
        <v>0</v>
      </c>
      <c r="F136" s="126">
        <f t="shared" si="3"/>
        <v>0</v>
      </c>
    </row>
    <row r="137" spans="1:6" x14ac:dyDescent="0.2">
      <c r="A137" s="103" t="s">
        <v>103</v>
      </c>
      <c r="B137" s="109"/>
      <c r="C137" s="115"/>
      <c r="E137" s="126">
        <f t="shared" si="2"/>
        <v>0</v>
      </c>
      <c r="F137" s="126">
        <f t="shared" si="3"/>
        <v>0</v>
      </c>
    </row>
    <row r="138" spans="1:6" x14ac:dyDescent="0.2">
      <c r="A138" s="103" t="s">
        <v>32</v>
      </c>
      <c r="B138" s="109"/>
      <c r="C138" s="115"/>
      <c r="E138" s="126">
        <f t="shared" si="2"/>
        <v>0</v>
      </c>
      <c r="F138" s="126">
        <f t="shared" si="3"/>
        <v>0</v>
      </c>
    </row>
    <row r="139" spans="1:6" x14ac:dyDescent="0.2">
      <c r="A139" s="103" t="s">
        <v>173</v>
      </c>
      <c r="B139" s="109"/>
      <c r="C139" s="115"/>
      <c r="E139" s="126">
        <f t="shared" si="2"/>
        <v>0</v>
      </c>
      <c r="F139" s="126">
        <f t="shared" si="3"/>
        <v>0</v>
      </c>
    </row>
    <row r="140" spans="1:6" x14ac:dyDescent="0.2">
      <c r="A140" s="103" t="s">
        <v>104</v>
      </c>
      <c r="B140" s="109"/>
      <c r="C140" s="115"/>
      <c r="E140" s="126">
        <f t="shared" si="2"/>
        <v>0</v>
      </c>
      <c r="F140" s="126">
        <f t="shared" si="3"/>
        <v>0</v>
      </c>
    </row>
    <row r="141" spans="1:6" x14ac:dyDescent="0.2">
      <c r="A141" s="103" t="s">
        <v>105</v>
      </c>
      <c r="B141" s="109"/>
      <c r="C141" s="115"/>
      <c r="E141" s="126">
        <f t="shared" si="2"/>
        <v>0</v>
      </c>
      <c r="F141" s="126">
        <f t="shared" si="3"/>
        <v>0</v>
      </c>
    </row>
    <row r="142" spans="1:6" x14ac:dyDescent="0.2">
      <c r="A142" s="103" t="s">
        <v>106</v>
      </c>
      <c r="B142" s="109"/>
      <c r="C142" s="115"/>
      <c r="E142" s="126">
        <f t="shared" si="2"/>
        <v>0</v>
      </c>
      <c r="F142" s="126">
        <f t="shared" si="3"/>
        <v>0</v>
      </c>
    </row>
    <row r="143" spans="1:6" x14ac:dyDescent="0.2">
      <c r="A143" s="103" t="s">
        <v>107</v>
      </c>
      <c r="B143" s="109"/>
      <c r="C143" s="115"/>
      <c r="E143" s="126">
        <f t="shared" si="2"/>
        <v>0</v>
      </c>
      <c r="F143" s="126">
        <f t="shared" si="3"/>
        <v>0</v>
      </c>
    </row>
    <row r="144" spans="1:6" x14ac:dyDescent="0.2">
      <c r="A144" s="103" t="s">
        <v>108</v>
      </c>
      <c r="B144" s="109"/>
      <c r="C144" s="115"/>
      <c r="E144" s="126">
        <f t="shared" ref="E144:E173" si="4">B144/5</f>
        <v>0</v>
      </c>
      <c r="F144" s="126">
        <f t="shared" si="3"/>
        <v>0</v>
      </c>
    </row>
    <row r="145" spans="1:6" x14ac:dyDescent="0.2">
      <c r="A145" s="103" t="s">
        <v>109</v>
      </c>
      <c r="B145" s="109"/>
      <c r="C145" s="115"/>
      <c r="E145" s="126">
        <f t="shared" si="4"/>
        <v>0</v>
      </c>
      <c r="F145" s="126">
        <f t="shared" si="3"/>
        <v>0</v>
      </c>
    </row>
    <row r="146" spans="1:6" x14ac:dyDescent="0.2">
      <c r="A146" s="104" t="s">
        <v>163</v>
      </c>
      <c r="B146" s="109"/>
      <c r="C146" s="115"/>
      <c r="E146" s="126">
        <f t="shared" si="4"/>
        <v>0</v>
      </c>
      <c r="F146" s="126">
        <f t="shared" ref="F146:F171" si="5">C146/8</f>
        <v>0</v>
      </c>
    </row>
    <row r="147" spans="1:6" x14ac:dyDescent="0.2">
      <c r="A147" s="103" t="s">
        <v>110</v>
      </c>
      <c r="B147" s="109"/>
      <c r="C147" s="115"/>
      <c r="E147" s="126">
        <f t="shared" si="4"/>
        <v>0</v>
      </c>
      <c r="F147" s="126">
        <f t="shared" si="5"/>
        <v>0</v>
      </c>
    </row>
    <row r="148" spans="1:6" x14ac:dyDescent="0.2">
      <c r="A148" s="103" t="s">
        <v>111</v>
      </c>
      <c r="B148" s="109"/>
      <c r="C148" s="115"/>
      <c r="E148" s="126">
        <f t="shared" si="4"/>
        <v>0</v>
      </c>
      <c r="F148" s="126">
        <f t="shared" si="5"/>
        <v>0</v>
      </c>
    </row>
    <row r="149" spans="1:6" x14ac:dyDescent="0.2">
      <c r="A149" s="103" t="s">
        <v>112</v>
      </c>
      <c r="B149" s="109"/>
      <c r="C149" s="115"/>
      <c r="E149" s="126">
        <f t="shared" si="4"/>
        <v>0</v>
      </c>
      <c r="F149" s="126">
        <f t="shared" si="5"/>
        <v>0</v>
      </c>
    </row>
    <row r="150" spans="1:6" x14ac:dyDescent="0.2">
      <c r="A150" s="103" t="s">
        <v>113</v>
      </c>
      <c r="B150" s="109"/>
      <c r="C150" s="115"/>
      <c r="E150" s="126">
        <f t="shared" si="4"/>
        <v>0</v>
      </c>
      <c r="F150" s="126">
        <f t="shared" si="5"/>
        <v>0</v>
      </c>
    </row>
    <row r="151" spans="1:6" x14ac:dyDescent="0.2">
      <c r="A151" s="103" t="s">
        <v>114</v>
      </c>
      <c r="B151" s="109">
        <v>2.4155092592592589E-2</v>
      </c>
      <c r="C151" s="115"/>
      <c r="E151" s="126">
        <f t="shared" si="4"/>
        <v>4.8310185185185175E-3</v>
      </c>
      <c r="F151" s="126">
        <f t="shared" si="5"/>
        <v>0</v>
      </c>
    </row>
    <row r="152" spans="1:6" x14ac:dyDescent="0.2">
      <c r="A152" s="105" t="s">
        <v>28</v>
      </c>
      <c r="B152" s="109"/>
      <c r="C152" s="115"/>
      <c r="E152" s="126">
        <f t="shared" si="4"/>
        <v>0</v>
      </c>
      <c r="F152" s="126">
        <f t="shared" si="5"/>
        <v>0</v>
      </c>
    </row>
    <row r="153" spans="1:6" x14ac:dyDescent="0.2">
      <c r="A153" s="105" t="s">
        <v>115</v>
      </c>
      <c r="B153" s="109"/>
      <c r="C153" s="115"/>
      <c r="E153" s="126">
        <f t="shared" si="4"/>
        <v>0</v>
      </c>
      <c r="F153" s="126">
        <f t="shared" si="5"/>
        <v>0</v>
      </c>
    </row>
    <row r="154" spans="1:6" x14ac:dyDescent="0.2">
      <c r="A154" s="105" t="s">
        <v>183</v>
      </c>
      <c r="B154" s="109"/>
      <c r="C154" s="115"/>
      <c r="E154" s="126">
        <f t="shared" si="4"/>
        <v>0</v>
      </c>
      <c r="F154" s="126">
        <f t="shared" si="5"/>
        <v>0</v>
      </c>
    </row>
    <row r="155" spans="1:6" x14ac:dyDescent="0.2">
      <c r="A155" s="105" t="s">
        <v>116</v>
      </c>
      <c r="B155" s="109"/>
      <c r="C155" s="115"/>
      <c r="E155" s="126">
        <f t="shared" si="4"/>
        <v>0</v>
      </c>
      <c r="F155" s="126">
        <f t="shared" si="5"/>
        <v>0</v>
      </c>
    </row>
    <row r="156" spans="1:6" x14ac:dyDescent="0.2">
      <c r="A156" s="105" t="s">
        <v>117</v>
      </c>
      <c r="B156" s="109"/>
      <c r="C156" s="115"/>
      <c r="E156" s="126">
        <f t="shared" si="4"/>
        <v>0</v>
      </c>
      <c r="F156" s="126">
        <f t="shared" si="5"/>
        <v>0</v>
      </c>
    </row>
    <row r="157" spans="1:6" x14ac:dyDescent="0.2">
      <c r="A157" s="105" t="s">
        <v>118</v>
      </c>
      <c r="B157" s="109"/>
      <c r="C157" s="115"/>
      <c r="E157" s="126">
        <f t="shared" si="4"/>
        <v>0</v>
      </c>
      <c r="F157" s="126">
        <f t="shared" si="5"/>
        <v>0</v>
      </c>
    </row>
    <row r="158" spans="1:6" x14ac:dyDescent="0.2">
      <c r="A158" s="105" t="s">
        <v>119</v>
      </c>
      <c r="B158" s="109"/>
      <c r="C158" s="115">
        <v>3.4791666666666672E-2</v>
      </c>
      <c r="E158" s="126">
        <f t="shared" si="4"/>
        <v>0</v>
      </c>
      <c r="F158" s="126">
        <f t="shared" si="5"/>
        <v>4.348958333333334E-3</v>
      </c>
    </row>
    <row r="159" spans="1:6" x14ac:dyDescent="0.2">
      <c r="A159" s="105" t="s">
        <v>120</v>
      </c>
      <c r="B159" s="109"/>
      <c r="C159" s="115"/>
      <c r="E159" s="126">
        <f t="shared" si="4"/>
        <v>0</v>
      </c>
      <c r="F159" s="126">
        <f t="shared" si="5"/>
        <v>0</v>
      </c>
    </row>
    <row r="160" spans="1:6" x14ac:dyDescent="0.2">
      <c r="A160" s="105" t="s">
        <v>40</v>
      </c>
      <c r="B160" s="109">
        <v>1.8865740740740742E-2</v>
      </c>
      <c r="C160" s="115"/>
      <c r="E160" s="126">
        <f t="shared" si="4"/>
        <v>3.7731481481481483E-3</v>
      </c>
      <c r="F160" s="126">
        <f t="shared" si="5"/>
        <v>0</v>
      </c>
    </row>
    <row r="161" spans="1:6" x14ac:dyDescent="0.2">
      <c r="A161" s="105" t="s">
        <v>121</v>
      </c>
      <c r="B161" s="109"/>
      <c r="C161" s="115"/>
      <c r="E161" s="126">
        <f t="shared" si="4"/>
        <v>0</v>
      </c>
      <c r="F161" s="126">
        <f t="shared" si="5"/>
        <v>0</v>
      </c>
    </row>
    <row r="162" spans="1:6" x14ac:dyDescent="0.2">
      <c r="A162" s="105" t="s">
        <v>158</v>
      </c>
      <c r="B162" s="109"/>
      <c r="C162" s="115"/>
      <c r="E162" s="126">
        <f t="shared" si="4"/>
        <v>0</v>
      </c>
      <c r="F162" s="126">
        <f t="shared" si="5"/>
        <v>0</v>
      </c>
    </row>
    <row r="163" spans="1:6" x14ac:dyDescent="0.2">
      <c r="A163" s="105" t="s">
        <v>122</v>
      </c>
      <c r="B163" s="109"/>
      <c r="C163" s="115"/>
      <c r="E163" s="126">
        <f t="shared" si="4"/>
        <v>0</v>
      </c>
      <c r="F163" s="126">
        <f t="shared" si="5"/>
        <v>0</v>
      </c>
    </row>
    <row r="164" spans="1:6" x14ac:dyDescent="0.2">
      <c r="A164" s="105" t="s">
        <v>123</v>
      </c>
      <c r="B164" s="109"/>
      <c r="C164" s="115"/>
      <c r="E164" s="126">
        <f t="shared" si="4"/>
        <v>0</v>
      </c>
      <c r="F164" s="126">
        <f t="shared" si="5"/>
        <v>0</v>
      </c>
    </row>
    <row r="165" spans="1:6" x14ac:dyDescent="0.2">
      <c r="A165" s="105" t="s">
        <v>124</v>
      </c>
      <c r="B165" s="109"/>
      <c r="C165" s="115"/>
      <c r="E165" s="126">
        <f t="shared" si="4"/>
        <v>0</v>
      </c>
      <c r="F165" s="126">
        <f t="shared" si="5"/>
        <v>0</v>
      </c>
    </row>
    <row r="166" spans="1:6" x14ac:dyDescent="0.2">
      <c r="A166" s="105" t="s">
        <v>125</v>
      </c>
      <c r="B166" s="109"/>
      <c r="C166" s="115"/>
      <c r="E166" s="126">
        <f t="shared" si="4"/>
        <v>0</v>
      </c>
      <c r="F166" s="126">
        <f t="shared" si="5"/>
        <v>0</v>
      </c>
    </row>
    <row r="167" spans="1:6" x14ac:dyDescent="0.2">
      <c r="A167" s="105" t="s">
        <v>126</v>
      </c>
      <c r="B167" s="109"/>
      <c r="C167" s="115"/>
      <c r="E167" s="126">
        <f t="shared" si="4"/>
        <v>0</v>
      </c>
      <c r="F167" s="126">
        <f t="shared" si="5"/>
        <v>0</v>
      </c>
    </row>
    <row r="168" spans="1:6" x14ac:dyDescent="0.2">
      <c r="A168" s="105" t="s">
        <v>127</v>
      </c>
      <c r="B168" s="109"/>
      <c r="C168" s="115"/>
      <c r="E168" s="126">
        <f t="shared" si="4"/>
        <v>0</v>
      </c>
      <c r="F168" s="126">
        <f t="shared" si="5"/>
        <v>0</v>
      </c>
    </row>
    <row r="169" spans="1:6" x14ac:dyDescent="0.2">
      <c r="A169" s="105" t="s">
        <v>157</v>
      </c>
      <c r="B169" s="109">
        <v>2.3993055555555556E-2</v>
      </c>
      <c r="C169" s="115"/>
      <c r="E169" s="126">
        <f t="shared" si="4"/>
        <v>4.7986111111111111E-3</v>
      </c>
      <c r="F169" s="126">
        <f t="shared" si="5"/>
        <v>0</v>
      </c>
    </row>
    <row r="170" spans="1:6" x14ac:dyDescent="0.2">
      <c r="A170" s="105" t="s">
        <v>128</v>
      </c>
      <c r="B170" s="109"/>
      <c r="C170" s="115"/>
      <c r="E170" s="126">
        <f t="shared" si="4"/>
        <v>0</v>
      </c>
      <c r="F170" s="126">
        <f t="shared" si="5"/>
        <v>0</v>
      </c>
    </row>
    <row r="171" spans="1:6" x14ac:dyDescent="0.2">
      <c r="A171" s="105" t="s">
        <v>151</v>
      </c>
      <c r="B171" s="109"/>
      <c r="C171" s="115"/>
      <c r="E171" s="126">
        <f t="shared" si="4"/>
        <v>0</v>
      </c>
      <c r="F171" s="126">
        <f t="shared" si="5"/>
        <v>0</v>
      </c>
    </row>
    <row r="172" spans="1:6" x14ac:dyDescent="0.2">
      <c r="A172" s="105" t="s">
        <v>129</v>
      </c>
      <c r="B172" s="109"/>
      <c r="C172" s="115"/>
      <c r="E172" s="126">
        <f t="shared" si="4"/>
        <v>0</v>
      </c>
    </row>
    <row r="173" spans="1:6" x14ac:dyDescent="0.2">
      <c r="A173" s="128" t="s">
        <v>130</v>
      </c>
      <c r="B173" s="99"/>
      <c r="C173" s="99"/>
      <c r="E173" s="126">
        <f t="shared" si="4"/>
        <v>0</v>
      </c>
    </row>
  </sheetData>
  <mergeCells count="1">
    <mergeCell ref="E3:F3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71"/>
  <sheetViews>
    <sheetView topLeftCell="A67" zoomScaleNormal="100" workbookViewId="0">
      <selection activeCell="A104" sqref="A104"/>
    </sheetView>
  </sheetViews>
  <sheetFormatPr defaultRowHeight="12.75" x14ac:dyDescent="0.2"/>
  <cols>
    <col min="1" max="1" width="51.140625" style="106" customWidth="1"/>
    <col min="2" max="3" width="20.140625" style="123" customWidth="1"/>
    <col min="4" max="16384" width="9.140625" style="123"/>
  </cols>
  <sheetData>
    <row r="1" spans="1:6" x14ac:dyDescent="0.2">
      <c r="A1" s="121" t="s">
        <v>136</v>
      </c>
    </row>
    <row r="2" spans="1:6" ht="13.5" thickBot="1" x14ac:dyDescent="0.25">
      <c r="A2" s="122">
        <v>43396</v>
      </c>
    </row>
    <row r="3" spans="1:6" ht="13.5" thickBot="1" x14ac:dyDescent="0.25">
      <c r="A3" s="108" t="s">
        <v>1</v>
      </c>
      <c r="B3" s="124" t="s">
        <v>2</v>
      </c>
      <c r="C3" s="125" t="s">
        <v>3</v>
      </c>
      <c r="E3" s="129" t="s">
        <v>135</v>
      </c>
      <c r="F3" s="130"/>
    </row>
    <row r="4" spans="1:6" x14ac:dyDescent="0.2">
      <c r="A4" s="112" t="s">
        <v>46</v>
      </c>
      <c r="B4" s="113"/>
      <c r="C4" s="114"/>
      <c r="E4" s="126">
        <f t="shared" ref="E4:E79" si="0">B4/5</f>
        <v>0</v>
      </c>
      <c r="F4" s="126">
        <f t="shared" ref="F4:F79" si="1">C4/8</f>
        <v>0</v>
      </c>
    </row>
    <row r="5" spans="1:6" x14ac:dyDescent="0.2">
      <c r="A5" s="102" t="s">
        <v>47</v>
      </c>
      <c r="B5" s="109"/>
      <c r="C5" s="109"/>
      <c r="E5" s="126">
        <f t="shared" si="0"/>
        <v>0</v>
      </c>
      <c r="F5" s="126">
        <f t="shared" si="1"/>
        <v>0</v>
      </c>
    </row>
    <row r="6" spans="1:6" x14ac:dyDescent="0.2">
      <c r="A6" s="103" t="s">
        <v>165</v>
      </c>
      <c r="B6" s="109"/>
      <c r="C6" s="109"/>
      <c r="E6" s="126">
        <f t="shared" si="0"/>
        <v>0</v>
      </c>
      <c r="F6" s="126">
        <f t="shared" si="1"/>
        <v>0</v>
      </c>
    </row>
    <row r="7" spans="1:6" x14ac:dyDescent="0.2">
      <c r="A7" s="103" t="s">
        <v>48</v>
      </c>
      <c r="B7" s="109"/>
      <c r="C7" s="109"/>
      <c r="E7" s="126">
        <f t="shared" si="0"/>
        <v>0</v>
      </c>
      <c r="F7" s="126">
        <f t="shared" si="1"/>
        <v>0</v>
      </c>
    </row>
    <row r="8" spans="1:6" x14ac:dyDescent="0.2">
      <c r="A8" s="103" t="s">
        <v>141</v>
      </c>
      <c r="B8" s="109"/>
      <c r="C8" s="109"/>
      <c r="E8" s="126">
        <f t="shared" si="0"/>
        <v>0</v>
      </c>
      <c r="F8" s="126">
        <f t="shared" si="1"/>
        <v>0</v>
      </c>
    </row>
    <row r="9" spans="1:6" x14ac:dyDescent="0.2">
      <c r="A9" s="102" t="s">
        <v>132</v>
      </c>
      <c r="B9" s="109"/>
      <c r="C9" s="109"/>
      <c r="E9" s="126">
        <f t="shared" si="0"/>
        <v>0</v>
      </c>
      <c r="F9" s="126">
        <f t="shared" si="1"/>
        <v>0</v>
      </c>
    </row>
    <row r="10" spans="1:6" x14ac:dyDescent="0.2">
      <c r="A10" s="103" t="s">
        <v>49</v>
      </c>
      <c r="B10" s="109"/>
      <c r="C10" s="109"/>
      <c r="E10" s="126">
        <f t="shared" si="0"/>
        <v>0</v>
      </c>
      <c r="F10" s="126">
        <f t="shared" si="1"/>
        <v>0</v>
      </c>
    </row>
    <row r="11" spans="1:6" x14ac:dyDescent="0.2">
      <c r="A11" s="102" t="s">
        <v>50</v>
      </c>
      <c r="B11" s="109"/>
      <c r="C11" s="109"/>
      <c r="E11" s="126">
        <f t="shared" si="0"/>
        <v>0</v>
      </c>
      <c r="F11" s="126">
        <f t="shared" si="1"/>
        <v>0</v>
      </c>
    </row>
    <row r="12" spans="1:6" x14ac:dyDescent="0.2">
      <c r="A12" s="102" t="s">
        <v>192</v>
      </c>
      <c r="B12" s="109">
        <v>2.0613425925925927E-2</v>
      </c>
      <c r="C12" s="109"/>
      <c r="E12" s="126">
        <f t="shared" ref="E12" si="2">B12/5</f>
        <v>4.1226851851851858E-3</v>
      </c>
      <c r="F12" s="126">
        <f t="shared" ref="F12" si="3">C12/8</f>
        <v>0</v>
      </c>
    </row>
    <row r="13" spans="1:6" x14ac:dyDescent="0.2">
      <c r="A13" s="103" t="s">
        <v>175</v>
      </c>
      <c r="B13" s="109"/>
      <c r="C13" s="109"/>
      <c r="E13" s="126">
        <f t="shared" si="0"/>
        <v>0</v>
      </c>
      <c r="F13" s="126">
        <f t="shared" si="1"/>
        <v>0</v>
      </c>
    </row>
    <row r="14" spans="1:6" x14ac:dyDescent="0.2">
      <c r="A14" s="103" t="s">
        <v>4</v>
      </c>
      <c r="B14" s="109"/>
      <c r="C14" s="109"/>
      <c r="E14" s="126">
        <f t="shared" si="0"/>
        <v>0</v>
      </c>
      <c r="F14" s="126">
        <f t="shared" si="1"/>
        <v>0</v>
      </c>
    </row>
    <row r="15" spans="1:6" x14ac:dyDescent="0.2">
      <c r="A15" s="103" t="s">
        <v>51</v>
      </c>
      <c r="B15" s="109"/>
      <c r="C15" s="109"/>
      <c r="E15" s="126">
        <f t="shared" si="0"/>
        <v>0</v>
      </c>
      <c r="F15" s="126">
        <f t="shared" si="1"/>
        <v>0</v>
      </c>
    </row>
    <row r="16" spans="1:6" x14ac:dyDescent="0.2">
      <c r="A16" s="103" t="s">
        <v>52</v>
      </c>
      <c r="B16" s="109"/>
      <c r="C16" s="109"/>
      <c r="E16" s="126">
        <f t="shared" si="0"/>
        <v>0</v>
      </c>
      <c r="F16" s="126">
        <f t="shared" si="1"/>
        <v>0</v>
      </c>
    </row>
    <row r="17" spans="1:6" x14ac:dyDescent="0.2">
      <c r="A17" s="103" t="s">
        <v>53</v>
      </c>
      <c r="B17" s="109"/>
      <c r="C17" s="109"/>
      <c r="E17" s="126">
        <f t="shared" si="0"/>
        <v>0</v>
      </c>
      <c r="F17" s="126">
        <f t="shared" si="1"/>
        <v>0</v>
      </c>
    </row>
    <row r="18" spans="1:6" x14ac:dyDescent="0.2">
      <c r="A18" s="103" t="s">
        <v>54</v>
      </c>
      <c r="B18" s="109"/>
      <c r="C18" s="109"/>
      <c r="E18" s="126">
        <f t="shared" si="0"/>
        <v>0</v>
      </c>
      <c r="F18" s="126">
        <f t="shared" si="1"/>
        <v>0</v>
      </c>
    </row>
    <row r="19" spans="1:6" x14ac:dyDescent="0.2">
      <c r="A19" s="103" t="s">
        <v>166</v>
      </c>
      <c r="B19" s="109"/>
      <c r="C19" s="109"/>
      <c r="E19" s="126">
        <f t="shared" si="0"/>
        <v>0</v>
      </c>
      <c r="F19" s="126">
        <f t="shared" si="1"/>
        <v>0</v>
      </c>
    </row>
    <row r="20" spans="1:6" x14ac:dyDescent="0.2">
      <c r="A20" s="103" t="s">
        <v>181</v>
      </c>
      <c r="B20" s="109"/>
      <c r="C20" s="109"/>
      <c r="E20" s="126">
        <f t="shared" ref="E20:E21" si="4">B20/5</f>
        <v>0</v>
      </c>
      <c r="F20" s="126">
        <f t="shared" ref="F20:F21" si="5">C20/8</f>
        <v>0</v>
      </c>
    </row>
    <row r="21" spans="1:6" x14ac:dyDescent="0.2">
      <c r="A21" s="103" t="s">
        <v>182</v>
      </c>
      <c r="B21" s="109"/>
      <c r="C21" s="109"/>
      <c r="E21" s="126">
        <f t="shared" si="4"/>
        <v>0</v>
      </c>
      <c r="F21" s="126">
        <f t="shared" si="5"/>
        <v>0</v>
      </c>
    </row>
    <row r="22" spans="1:6" x14ac:dyDescent="0.2">
      <c r="A22" s="103" t="s">
        <v>55</v>
      </c>
      <c r="B22" s="109"/>
      <c r="C22" s="109"/>
      <c r="E22" s="126">
        <f t="shared" si="0"/>
        <v>0</v>
      </c>
      <c r="F22" s="126">
        <f t="shared" si="1"/>
        <v>0</v>
      </c>
    </row>
    <row r="23" spans="1:6" x14ac:dyDescent="0.2">
      <c r="A23" s="103" t="s">
        <v>164</v>
      </c>
      <c r="B23" s="109"/>
      <c r="C23" s="109"/>
      <c r="E23" s="126">
        <f t="shared" si="0"/>
        <v>0</v>
      </c>
      <c r="F23" s="126">
        <f t="shared" si="1"/>
        <v>0</v>
      </c>
    </row>
    <row r="24" spans="1:6" x14ac:dyDescent="0.2">
      <c r="A24" s="103" t="s">
        <v>56</v>
      </c>
      <c r="B24" s="109"/>
      <c r="C24" s="109"/>
      <c r="E24" s="126">
        <f t="shared" si="0"/>
        <v>0</v>
      </c>
      <c r="F24" s="126">
        <f t="shared" si="1"/>
        <v>0</v>
      </c>
    </row>
    <row r="25" spans="1:6" x14ac:dyDescent="0.2">
      <c r="A25" s="103" t="s">
        <v>176</v>
      </c>
      <c r="B25" s="109"/>
      <c r="C25" s="109"/>
      <c r="E25" s="126">
        <f t="shared" si="0"/>
        <v>0</v>
      </c>
      <c r="F25" s="126">
        <f t="shared" si="1"/>
        <v>0</v>
      </c>
    </row>
    <row r="26" spans="1:6" x14ac:dyDescent="0.2">
      <c r="A26" s="103" t="s">
        <v>170</v>
      </c>
      <c r="B26" s="109"/>
      <c r="C26" s="109"/>
      <c r="E26" s="126">
        <f t="shared" ref="E26" si="6">B26/5</f>
        <v>0</v>
      </c>
      <c r="F26" s="126">
        <f t="shared" ref="F26" si="7">C26/8</f>
        <v>0</v>
      </c>
    </row>
    <row r="27" spans="1:6" x14ac:dyDescent="0.2">
      <c r="A27" s="103" t="s">
        <v>171</v>
      </c>
      <c r="B27" s="109"/>
      <c r="C27" s="109"/>
      <c r="E27" s="126">
        <f t="shared" si="0"/>
        <v>0</v>
      </c>
      <c r="F27" s="126">
        <f t="shared" si="1"/>
        <v>0</v>
      </c>
    </row>
    <row r="28" spans="1:6" x14ac:dyDescent="0.2">
      <c r="A28" s="103" t="s">
        <v>5</v>
      </c>
      <c r="B28" s="109"/>
      <c r="C28" s="109">
        <v>3.2557870370370369E-2</v>
      </c>
      <c r="E28" s="126">
        <f t="shared" si="0"/>
        <v>0</v>
      </c>
      <c r="F28" s="126">
        <f t="shared" si="1"/>
        <v>4.0697337962962961E-3</v>
      </c>
    </row>
    <row r="29" spans="1:6" x14ac:dyDescent="0.2">
      <c r="A29" s="103" t="s">
        <v>57</v>
      </c>
      <c r="B29" s="109"/>
      <c r="C29" s="109"/>
      <c r="E29" s="126">
        <f t="shared" si="0"/>
        <v>0</v>
      </c>
      <c r="F29" s="126">
        <f t="shared" si="1"/>
        <v>0</v>
      </c>
    </row>
    <row r="30" spans="1:6" x14ac:dyDescent="0.2">
      <c r="A30" s="103" t="s">
        <v>147</v>
      </c>
      <c r="B30" s="109"/>
      <c r="C30" s="109"/>
      <c r="E30" s="126">
        <f t="shared" si="0"/>
        <v>0</v>
      </c>
      <c r="F30" s="126">
        <f t="shared" si="1"/>
        <v>0</v>
      </c>
    </row>
    <row r="31" spans="1:6" x14ac:dyDescent="0.2">
      <c r="A31" s="103" t="s">
        <v>167</v>
      </c>
      <c r="B31" s="109"/>
      <c r="C31" s="109"/>
      <c r="E31" s="126">
        <f t="shared" si="0"/>
        <v>0</v>
      </c>
      <c r="F31" s="126">
        <f t="shared" si="1"/>
        <v>0</v>
      </c>
    </row>
    <row r="32" spans="1:6" x14ac:dyDescent="0.2">
      <c r="A32" s="103" t="s">
        <v>160</v>
      </c>
      <c r="B32" s="109">
        <v>1.8483796296296297E-2</v>
      </c>
      <c r="C32" s="109"/>
      <c r="E32" s="126">
        <f t="shared" si="0"/>
        <v>3.6967592592592594E-3</v>
      </c>
      <c r="F32" s="126">
        <f t="shared" si="1"/>
        <v>0</v>
      </c>
    </row>
    <row r="33" spans="1:9" x14ac:dyDescent="0.2">
      <c r="A33" s="105" t="s">
        <v>58</v>
      </c>
      <c r="B33" s="109"/>
      <c r="C33" s="109"/>
      <c r="E33" s="126">
        <f t="shared" si="0"/>
        <v>0</v>
      </c>
      <c r="F33" s="126">
        <f t="shared" si="1"/>
        <v>0</v>
      </c>
      <c r="H33" s="127"/>
      <c r="I33" s="126"/>
    </row>
    <row r="34" spans="1:9" x14ac:dyDescent="0.2">
      <c r="A34" s="105" t="s">
        <v>59</v>
      </c>
      <c r="B34" s="109"/>
      <c r="C34" s="109"/>
      <c r="E34" s="126">
        <f t="shared" si="0"/>
        <v>0</v>
      </c>
      <c r="F34" s="126">
        <f t="shared" si="1"/>
        <v>0</v>
      </c>
      <c r="H34" s="127"/>
    </row>
    <row r="35" spans="1:9" x14ac:dyDescent="0.2">
      <c r="A35" s="103" t="s">
        <v>60</v>
      </c>
      <c r="B35" s="109"/>
      <c r="C35" s="115"/>
      <c r="E35" s="126">
        <f t="shared" si="0"/>
        <v>0</v>
      </c>
      <c r="F35" s="126">
        <f t="shared" si="1"/>
        <v>0</v>
      </c>
    </row>
    <row r="36" spans="1:9" x14ac:dyDescent="0.2">
      <c r="A36" s="103" t="s">
        <v>61</v>
      </c>
      <c r="B36" s="109"/>
      <c r="C36" s="115"/>
      <c r="E36" s="126">
        <f t="shared" si="0"/>
        <v>0</v>
      </c>
      <c r="F36" s="126">
        <f t="shared" si="1"/>
        <v>0</v>
      </c>
    </row>
    <row r="37" spans="1:9" x14ac:dyDescent="0.2">
      <c r="A37" s="103" t="s">
        <v>174</v>
      </c>
      <c r="B37" s="109">
        <v>2.0729166666666667E-2</v>
      </c>
      <c r="C37" s="115"/>
      <c r="E37" s="126">
        <f t="shared" si="0"/>
        <v>4.145833333333333E-3</v>
      </c>
      <c r="F37" s="126">
        <f t="shared" si="1"/>
        <v>0</v>
      </c>
    </row>
    <row r="38" spans="1:9" x14ac:dyDescent="0.2">
      <c r="A38" s="103" t="s">
        <v>62</v>
      </c>
      <c r="B38" s="109"/>
      <c r="C38" s="115"/>
      <c r="E38" s="126">
        <f t="shared" si="0"/>
        <v>0</v>
      </c>
      <c r="F38" s="126">
        <f t="shared" si="1"/>
        <v>0</v>
      </c>
    </row>
    <row r="39" spans="1:9" x14ac:dyDescent="0.2">
      <c r="A39" s="103" t="s">
        <v>189</v>
      </c>
      <c r="B39" s="109"/>
      <c r="C39" s="115">
        <v>2.6747685185185183E-2</v>
      </c>
      <c r="E39" s="126">
        <f t="shared" si="0"/>
        <v>0</v>
      </c>
      <c r="F39" s="126">
        <f t="shared" si="1"/>
        <v>3.3434606481481479E-3</v>
      </c>
    </row>
    <row r="40" spans="1:9" x14ac:dyDescent="0.2">
      <c r="A40" s="103" t="s">
        <v>6</v>
      </c>
      <c r="B40" s="109"/>
      <c r="C40" s="115"/>
      <c r="E40" s="126">
        <f t="shared" si="0"/>
        <v>0</v>
      </c>
      <c r="F40" s="126">
        <f t="shared" si="1"/>
        <v>0</v>
      </c>
    </row>
    <row r="41" spans="1:9" x14ac:dyDescent="0.2">
      <c r="A41" s="103" t="s">
        <v>63</v>
      </c>
      <c r="B41" s="109"/>
      <c r="C41" s="115"/>
      <c r="E41" s="126">
        <f t="shared" si="0"/>
        <v>0</v>
      </c>
      <c r="F41" s="126">
        <f t="shared" si="1"/>
        <v>0</v>
      </c>
    </row>
    <row r="42" spans="1:9" x14ac:dyDescent="0.2">
      <c r="A42" s="103" t="s">
        <v>64</v>
      </c>
      <c r="B42" s="109"/>
      <c r="C42" s="115"/>
      <c r="E42" s="126">
        <f t="shared" si="0"/>
        <v>0</v>
      </c>
      <c r="F42" s="126">
        <f t="shared" si="1"/>
        <v>0</v>
      </c>
    </row>
    <row r="43" spans="1:9" x14ac:dyDescent="0.2">
      <c r="A43" s="128" t="s">
        <v>172</v>
      </c>
      <c r="B43" s="109"/>
      <c r="C43" s="115"/>
      <c r="E43" s="126">
        <f t="shared" ref="E43" si="8">B43/5</f>
        <v>0</v>
      </c>
      <c r="F43" s="126">
        <f t="shared" ref="F43" si="9">C43/8</f>
        <v>0</v>
      </c>
    </row>
    <row r="44" spans="1:9" x14ac:dyDescent="0.2">
      <c r="A44" s="104" t="s">
        <v>152</v>
      </c>
      <c r="B44" s="109"/>
      <c r="C44" s="115"/>
      <c r="E44" s="126">
        <f t="shared" si="0"/>
        <v>0</v>
      </c>
      <c r="F44" s="126">
        <f t="shared" si="1"/>
        <v>0</v>
      </c>
    </row>
    <row r="45" spans="1:9" x14ac:dyDescent="0.2">
      <c r="A45" s="103" t="s">
        <v>65</v>
      </c>
      <c r="B45" s="109"/>
      <c r="C45" s="115"/>
      <c r="E45" s="126">
        <f t="shared" si="0"/>
        <v>0</v>
      </c>
      <c r="F45" s="126">
        <f t="shared" si="1"/>
        <v>0</v>
      </c>
    </row>
    <row r="46" spans="1:9" x14ac:dyDescent="0.2">
      <c r="A46" s="103" t="s">
        <v>66</v>
      </c>
      <c r="B46" s="109"/>
      <c r="C46" s="115"/>
      <c r="E46" s="126">
        <f t="shared" si="0"/>
        <v>0</v>
      </c>
      <c r="F46" s="126">
        <f t="shared" si="1"/>
        <v>0</v>
      </c>
    </row>
    <row r="47" spans="1:9" x14ac:dyDescent="0.2">
      <c r="A47" s="103" t="s">
        <v>67</v>
      </c>
      <c r="B47" s="109"/>
      <c r="C47" s="115"/>
      <c r="E47" s="126">
        <f t="shared" si="0"/>
        <v>0</v>
      </c>
      <c r="F47" s="126">
        <f t="shared" si="1"/>
        <v>0</v>
      </c>
    </row>
    <row r="48" spans="1:9" x14ac:dyDescent="0.2">
      <c r="A48" s="103" t="s">
        <v>178</v>
      </c>
      <c r="B48" s="109"/>
      <c r="C48" s="115"/>
      <c r="E48" s="126">
        <f t="shared" ref="E48" si="10">B48/5</f>
        <v>0</v>
      </c>
      <c r="F48" s="126">
        <f t="shared" ref="F48" si="11">C48/8</f>
        <v>0</v>
      </c>
    </row>
    <row r="49" spans="1:6" x14ac:dyDescent="0.2">
      <c r="A49" s="103" t="s">
        <v>190</v>
      </c>
      <c r="B49" s="109"/>
      <c r="C49" s="115">
        <v>2.6747685185185183E-2</v>
      </c>
      <c r="E49" s="126">
        <f t="shared" ref="E49" si="12">B49/5</f>
        <v>0</v>
      </c>
      <c r="F49" s="126">
        <f t="shared" ref="F49" si="13">C49/8</f>
        <v>3.3434606481481479E-3</v>
      </c>
    </row>
    <row r="50" spans="1:6" x14ac:dyDescent="0.2">
      <c r="A50" s="103" t="s">
        <v>185</v>
      </c>
      <c r="B50" s="109"/>
      <c r="C50" s="115"/>
      <c r="E50" s="126">
        <f t="shared" ref="E50" si="14">B50/5</f>
        <v>0</v>
      </c>
      <c r="F50" s="126">
        <f t="shared" ref="F50" si="15">C50/8</f>
        <v>0</v>
      </c>
    </row>
    <row r="51" spans="1:6" x14ac:dyDescent="0.2">
      <c r="A51" s="103" t="s">
        <v>7</v>
      </c>
      <c r="B51" s="109"/>
      <c r="C51" s="115">
        <v>3.1111111111111107E-2</v>
      </c>
      <c r="E51" s="126">
        <f t="shared" si="0"/>
        <v>0</v>
      </c>
      <c r="F51" s="126">
        <f t="shared" si="1"/>
        <v>3.8888888888888883E-3</v>
      </c>
    </row>
    <row r="52" spans="1:6" x14ac:dyDescent="0.2">
      <c r="A52" s="103" t="s">
        <v>8</v>
      </c>
      <c r="B52" s="109"/>
      <c r="C52" s="115"/>
      <c r="E52" s="126">
        <f t="shared" si="0"/>
        <v>0</v>
      </c>
      <c r="F52" s="126">
        <f t="shared" si="1"/>
        <v>0</v>
      </c>
    </row>
    <row r="53" spans="1:6" x14ac:dyDescent="0.2">
      <c r="A53" s="103" t="s">
        <v>68</v>
      </c>
      <c r="B53" s="109"/>
      <c r="C53" s="115"/>
      <c r="E53" s="126">
        <f t="shared" si="0"/>
        <v>0</v>
      </c>
      <c r="F53" s="126">
        <f t="shared" si="1"/>
        <v>0</v>
      </c>
    </row>
    <row r="54" spans="1:6" x14ac:dyDescent="0.2">
      <c r="A54" s="104" t="s">
        <v>69</v>
      </c>
      <c r="B54" s="109"/>
      <c r="C54" s="115"/>
      <c r="E54" s="126">
        <f t="shared" si="0"/>
        <v>0</v>
      </c>
      <c r="F54" s="126">
        <f t="shared" si="1"/>
        <v>0</v>
      </c>
    </row>
    <row r="55" spans="1:6" x14ac:dyDescent="0.2">
      <c r="A55" s="103" t="s">
        <v>156</v>
      </c>
      <c r="B55" s="109">
        <v>2.2939814814814816E-2</v>
      </c>
      <c r="C55" s="115"/>
      <c r="E55" s="126">
        <f t="shared" si="0"/>
        <v>4.587962962962963E-3</v>
      </c>
      <c r="F55" s="126">
        <f t="shared" si="1"/>
        <v>0</v>
      </c>
    </row>
    <row r="56" spans="1:6" x14ac:dyDescent="0.2">
      <c r="A56" s="103" t="s">
        <v>9</v>
      </c>
      <c r="B56" s="109"/>
      <c r="C56" s="115"/>
      <c r="E56" s="126">
        <f t="shared" si="0"/>
        <v>0</v>
      </c>
      <c r="F56" s="126">
        <f t="shared" si="1"/>
        <v>0</v>
      </c>
    </row>
    <row r="57" spans="1:6" x14ac:dyDescent="0.2">
      <c r="A57" s="103" t="s">
        <v>70</v>
      </c>
      <c r="B57" s="109"/>
      <c r="C57" s="115"/>
      <c r="E57" s="126">
        <f t="shared" si="0"/>
        <v>0</v>
      </c>
      <c r="F57" s="126">
        <f t="shared" si="1"/>
        <v>0</v>
      </c>
    </row>
    <row r="58" spans="1:6" x14ac:dyDescent="0.2">
      <c r="A58" s="103" t="s">
        <v>71</v>
      </c>
      <c r="B58" s="109"/>
      <c r="C58" s="115"/>
      <c r="E58" s="126">
        <f t="shared" si="0"/>
        <v>0</v>
      </c>
      <c r="F58" s="126">
        <f t="shared" si="1"/>
        <v>0</v>
      </c>
    </row>
    <row r="59" spans="1:6" x14ac:dyDescent="0.2">
      <c r="A59" s="103" t="s">
        <v>72</v>
      </c>
      <c r="B59" s="109"/>
      <c r="C59" s="115"/>
      <c r="E59" s="126">
        <f t="shared" si="0"/>
        <v>0</v>
      </c>
      <c r="F59" s="126">
        <f t="shared" si="1"/>
        <v>0</v>
      </c>
    </row>
    <row r="60" spans="1:6" x14ac:dyDescent="0.2">
      <c r="A60" s="103" t="s">
        <v>73</v>
      </c>
      <c r="B60" s="109"/>
      <c r="C60" s="115"/>
      <c r="E60" s="126">
        <f t="shared" si="0"/>
        <v>0</v>
      </c>
      <c r="F60" s="126">
        <f t="shared" si="1"/>
        <v>0</v>
      </c>
    </row>
    <row r="61" spans="1:6" x14ac:dyDescent="0.2">
      <c r="A61" s="103" t="s">
        <v>74</v>
      </c>
      <c r="B61" s="109"/>
      <c r="C61" s="115"/>
      <c r="E61" s="126">
        <f t="shared" si="0"/>
        <v>0</v>
      </c>
      <c r="F61" s="126">
        <f t="shared" si="1"/>
        <v>0</v>
      </c>
    </row>
    <row r="62" spans="1:6" x14ac:dyDescent="0.2">
      <c r="A62" s="103" t="s">
        <v>75</v>
      </c>
      <c r="B62" s="109"/>
      <c r="C62" s="115"/>
      <c r="E62" s="126">
        <f t="shared" si="0"/>
        <v>0</v>
      </c>
      <c r="F62" s="126">
        <f t="shared" si="1"/>
        <v>0</v>
      </c>
    </row>
    <row r="63" spans="1:6" x14ac:dyDescent="0.2">
      <c r="A63" s="103" t="s">
        <v>191</v>
      </c>
      <c r="B63" s="109">
        <v>3.4143518518518517E-2</v>
      </c>
      <c r="C63" s="115"/>
      <c r="E63" s="126">
        <f t="shared" ref="E63" si="16">B63/5</f>
        <v>6.8287037037037032E-3</v>
      </c>
      <c r="F63" s="126">
        <f t="shared" ref="F63" si="17">C63/8</f>
        <v>0</v>
      </c>
    </row>
    <row r="64" spans="1:6" x14ac:dyDescent="0.2">
      <c r="A64" s="103" t="s">
        <v>43</v>
      </c>
      <c r="B64" s="109"/>
      <c r="C64" s="115"/>
      <c r="E64" s="126">
        <f t="shared" si="0"/>
        <v>0</v>
      </c>
      <c r="F64" s="126">
        <f t="shared" si="1"/>
        <v>0</v>
      </c>
    </row>
    <row r="65" spans="1:6" x14ac:dyDescent="0.2">
      <c r="A65" s="103" t="s">
        <v>30</v>
      </c>
      <c r="B65" s="109"/>
      <c r="C65" s="115">
        <v>3.2557870370370369E-2</v>
      </c>
      <c r="E65" s="126">
        <f t="shared" si="0"/>
        <v>0</v>
      </c>
      <c r="F65" s="126">
        <f t="shared" si="1"/>
        <v>4.0697337962962961E-3</v>
      </c>
    </row>
    <row r="66" spans="1:6" x14ac:dyDescent="0.2">
      <c r="A66" s="103" t="s">
        <v>31</v>
      </c>
      <c r="B66" s="109"/>
      <c r="C66" s="115"/>
      <c r="E66" s="126">
        <f t="shared" si="0"/>
        <v>0</v>
      </c>
      <c r="F66" s="126">
        <f t="shared" si="1"/>
        <v>0</v>
      </c>
    </row>
    <row r="67" spans="1:6" x14ac:dyDescent="0.2">
      <c r="A67" s="103" t="s">
        <v>10</v>
      </c>
      <c r="B67" s="109"/>
      <c r="C67" s="115">
        <v>3.7361111111111109E-2</v>
      </c>
      <c r="E67" s="126">
        <f t="shared" si="0"/>
        <v>0</v>
      </c>
      <c r="F67" s="126">
        <f t="shared" si="1"/>
        <v>4.6701388888888886E-3</v>
      </c>
    </row>
    <row r="68" spans="1:6" x14ac:dyDescent="0.2">
      <c r="A68" s="103" t="s">
        <v>76</v>
      </c>
      <c r="B68" s="109"/>
      <c r="C68" s="115"/>
      <c r="E68" s="126">
        <f t="shared" si="0"/>
        <v>0</v>
      </c>
      <c r="F68" s="126">
        <f t="shared" si="1"/>
        <v>0</v>
      </c>
    </row>
    <row r="69" spans="1:6" x14ac:dyDescent="0.2">
      <c r="A69" s="103" t="s">
        <v>77</v>
      </c>
      <c r="B69" s="109"/>
      <c r="C69" s="115"/>
      <c r="E69" s="126">
        <f t="shared" si="0"/>
        <v>0</v>
      </c>
      <c r="F69" s="126">
        <f t="shared" si="1"/>
        <v>0</v>
      </c>
    </row>
    <row r="70" spans="1:6" x14ac:dyDescent="0.2">
      <c r="A70" s="103" t="s">
        <v>11</v>
      </c>
      <c r="B70" s="109"/>
      <c r="C70" s="115">
        <v>3.1365740740740743E-2</v>
      </c>
      <c r="E70" s="126">
        <f t="shared" si="0"/>
        <v>0</v>
      </c>
      <c r="F70" s="126">
        <f t="shared" si="1"/>
        <v>3.9207175925925928E-3</v>
      </c>
    </row>
    <row r="71" spans="1:6" x14ac:dyDescent="0.2">
      <c r="A71" s="103" t="s">
        <v>162</v>
      </c>
      <c r="B71" s="109"/>
      <c r="C71" s="115"/>
      <c r="E71" s="126">
        <f t="shared" si="0"/>
        <v>0</v>
      </c>
      <c r="F71" s="126">
        <f t="shared" si="1"/>
        <v>0</v>
      </c>
    </row>
    <row r="72" spans="1:6" x14ac:dyDescent="0.2">
      <c r="A72" s="103" t="s">
        <v>180</v>
      </c>
      <c r="B72" s="109"/>
      <c r="C72" s="115"/>
      <c r="E72" s="126">
        <f t="shared" ref="E72" si="18">B72/5</f>
        <v>0</v>
      </c>
      <c r="F72" s="126">
        <f t="shared" ref="F72" si="19">C72/8</f>
        <v>0</v>
      </c>
    </row>
    <row r="73" spans="1:6" x14ac:dyDescent="0.2">
      <c r="A73" s="103" t="s">
        <v>78</v>
      </c>
      <c r="B73" s="109"/>
      <c r="C73" s="115"/>
      <c r="E73" s="126">
        <f t="shared" si="0"/>
        <v>0</v>
      </c>
      <c r="F73" s="126">
        <f t="shared" si="1"/>
        <v>0</v>
      </c>
    </row>
    <row r="74" spans="1:6" x14ac:dyDescent="0.2">
      <c r="A74" s="103" t="s">
        <v>13</v>
      </c>
      <c r="B74" s="109"/>
      <c r="C74" s="115">
        <v>2.855324074074074E-2</v>
      </c>
      <c r="E74" s="126">
        <f t="shared" si="0"/>
        <v>0</v>
      </c>
      <c r="F74" s="126">
        <f t="shared" si="1"/>
        <v>3.5691550925925925E-3</v>
      </c>
    </row>
    <row r="75" spans="1:6" x14ac:dyDescent="0.2">
      <c r="A75" s="103" t="s">
        <v>33</v>
      </c>
      <c r="B75" s="109"/>
      <c r="C75" s="115"/>
      <c r="E75" s="126">
        <f t="shared" si="0"/>
        <v>0</v>
      </c>
      <c r="F75" s="126">
        <f t="shared" si="1"/>
        <v>0</v>
      </c>
    </row>
    <row r="76" spans="1:6" x14ac:dyDescent="0.2">
      <c r="A76" s="103" t="s">
        <v>184</v>
      </c>
      <c r="B76" s="109"/>
      <c r="C76" s="115"/>
      <c r="E76" s="126">
        <f t="shared" ref="E76" si="20">B76/5</f>
        <v>0</v>
      </c>
      <c r="F76" s="126">
        <f t="shared" ref="F76" si="21">C76/8</f>
        <v>0</v>
      </c>
    </row>
    <row r="77" spans="1:6" x14ac:dyDescent="0.2">
      <c r="A77" s="103" t="s">
        <v>188</v>
      </c>
      <c r="B77" s="109">
        <v>1.7361111111111112E-2</v>
      </c>
      <c r="C77" s="115"/>
      <c r="E77" s="126">
        <f t="shared" ref="E77" si="22">B77/5</f>
        <v>3.4722222222222225E-3</v>
      </c>
      <c r="F77" s="126">
        <f t="shared" ref="F77" si="23">C77/8</f>
        <v>0</v>
      </c>
    </row>
    <row r="78" spans="1:6" x14ac:dyDescent="0.2">
      <c r="A78" s="103" t="s">
        <v>34</v>
      </c>
      <c r="B78" s="109"/>
      <c r="C78" s="115"/>
      <c r="E78" s="126">
        <f t="shared" si="0"/>
        <v>0</v>
      </c>
      <c r="F78" s="126">
        <f t="shared" si="1"/>
        <v>0</v>
      </c>
    </row>
    <row r="79" spans="1:6" x14ac:dyDescent="0.2">
      <c r="A79" s="103" t="s">
        <v>14</v>
      </c>
      <c r="B79" s="109">
        <v>3.1851851851851853E-2</v>
      </c>
      <c r="C79" s="115"/>
      <c r="E79" s="126">
        <f t="shared" si="0"/>
        <v>6.3703703703703709E-3</v>
      </c>
      <c r="F79" s="126">
        <f t="shared" si="1"/>
        <v>0</v>
      </c>
    </row>
    <row r="80" spans="1:6" x14ac:dyDescent="0.2">
      <c r="A80" s="103" t="s">
        <v>15</v>
      </c>
      <c r="B80" s="109">
        <v>1.4826388888888889E-2</v>
      </c>
      <c r="C80" s="115"/>
      <c r="E80" s="126">
        <f t="shared" ref="E80:E145" si="24">B80/5</f>
        <v>2.9652777777777776E-3</v>
      </c>
      <c r="F80" s="126">
        <f t="shared" ref="F80:F145" si="25">C80/8</f>
        <v>0</v>
      </c>
    </row>
    <row r="81" spans="1:6" x14ac:dyDescent="0.2">
      <c r="A81" s="103" t="s">
        <v>79</v>
      </c>
      <c r="B81" s="109"/>
      <c r="C81" s="115"/>
      <c r="E81" s="126">
        <f t="shared" si="24"/>
        <v>0</v>
      </c>
      <c r="F81" s="126">
        <f t="shared" si="25"/>
        <v>0</v>
      </c>
    </row>
    <row r="82" spans="1:6" x14ac:dyDescent="0.2">
      <c r="A82" s="103" t="s">
        <v>16</v>
      </c>
      <c r="B82" s="109">
        <v>1.9849537037037037E-2</v>
      </c>
      <c r="C82" s="115"/>
      <c r="E82" s="126">
        <f t="shared" si="24"/>
        <v>3.9699074074074072E-3</v>
      </c>
      <c r="F82" s="126">
        <f t="shared" si="25"/>
        <v>0</v>
      </c>
    </row>
    <row r="83" spans="1:6" x14ac:dyDescent="0.2">
      <c r="A83" s="103" t="s">
        <v>80</v>
      </c>
      <c r="B83" s="109"/>
      <c r="C83" s="115">
        <v>3.1365740740740743E-2</v>
      </c>
      <c r="E83" s="126">
        <f t="shared" si="24"/>
        <v>0</v>
      </c>
      <c r="F83" s="126">
        <f t="shared" si="25"/>
        <v>3.9207175925925928E-3</v>
      </c>
    </row>
    <row r="84" spans="1:6" x14ac:dyDescent="0.2">
      <c r="A84" s="103" t="s">
        <v>81</v>
      </c>
      <c r="B84" s="109"/>
      <c r="C84" s="115"/>
      <c r="E84" s="126">
        <f t="shared" si="24"/>
        <v>0</v>
      </c>
      <c r="F84" s="126">
        <f t="shared" si="25"/>
        <v>0</v>
      </c>
    </row>
    <row r="85" spans="1:6" x14ac:dyDescent="0.2">
      <c r="A85" s="103" t="s">
        <v>82</v>
      </c>
      <c r="B85" s="109"/>
      <c r="C85" s="115"/>
      <c r="E85" s="126">
        <f t="shared" si="24"/>
        <v>0</v>
      </c>
      <c r="F85" s="126">
        <f t="shared" si="25"/>
        <v>0</v>
      </c>
    </row>
    <row r="86" spans="1:6" x14ac:dyDescent="0.2">
      <c r="A86" s="103" t="s">
        <v>83</v>
      </c>
      <c r="B86" s="109"/>
      <c r="C86" s="115"/>
      <c r="E86" s="126">
        <f t="shared" si="24"/>
        <v>0</v>
      </c>
      <c r="F86" s="126">
        <f t="shared" si="25"/>
        <v>0</v>
      </c>
    </row>
    <row r="87" spans="1:6" x14ac:dyDescent="0.2">
      <c r="A87" s="103" t="s">
        <v>168</v>
      </c>
      <c r="B87" s="109"/>
      <c r="C87" s="115"/>
      <c r="E87" s="126">
        <f t="shared" si="24"/>
        <v>0</v>
      </c>
      <c r="F87" s="126">
        <f t="shared" si="25"/>
        <v>0</v>
      </c>
    </row>
    <row r="88" spans="1:6" x14ac:dyDescent="0.2">
      <c r="A88" s="103" t="s">
        <v>35</v>
      </c>
      <c r="B88" s="109">
        <v>1.6307870370370372E-2</v>
      </c>
      <c r="C88" s="115"/>
      <c r="E88" s="126">
        <f t="shared" si="24"/>
        <v>3.2615740740740743E-3</v>
      </c>
      <c r="F88" s="126">
        <f t="shared" si="25"/>
        <v>0</v>
      </c>
    </row>
    <row r="89" spans="1:6" x14ac:dyDescent="0.2">
      <c r="A89" s="103" t="s">
        <v>84</v>
      </c>
      <c r="B89" s="109"/>
      <c r="C89" s="115"/>
      <c r="E89" s="126">
        <f t="shared" si="24"/>
        <v>0</v>
      </c>
      <c r="F89" s="126">
        <f t="shared" si="25"/>
        <v>0</v>
      </c>
    </row>
    <row r="90" spans="1:6" x14ac:dyDescent="0.2">
      <c r="A90" s="103" t="s">
        <v>85</v>
      </c>
      <c r="B90" s="109"/>
      <c r="C90" s="115"/>
      <c r="E90" s="126">
        <f t="shared" si="24"/>
        <v>0</v>
      </c>
      <c r="F90" s="126">
        <f t="shared" si="25"/>
        <v>0</v>
      </c>
    </row>
    <row r="91" spans="1:6" x14ac:dyDescent="0.2">
      <c r="A91" s="103" t="s">
        <v>36</v>
      </c>
      <c r="B91" s="109"/>
      <c r="C91" s="115"/>
      <c r="E91" s="126">
        <f t="shared" si="24"/>
        <v>0</v>
      </c>
      <c r="F91" s="126">
        <f t="shared" si="25"/>
        <v>0</v>
      </c>
    </row>
    <row r="92" spans="1:6" x14ac:dyDescent="0.2">
      <c r="A92" s="103" t="s">
        <v>17</v>
      </c>
      <c r="B92" s="109"/>
      <c r="C92" s="115"/>
      <c r="E92" s="126">
        <f t="shared" si="24"/>
        <v>0</v>
      </c>
      <c r="F92" s="126">
        <f t="shared" si="25"/>
        <v>0</v>
      </c>
    </row>
    <row r="93" spans="1:6" x14ac:dyDescent="0.2">
      <c r="A93" s="103" t="s">
        <v>179</v>
      </c>
      <c r="B93" s="109"/>
      <c r="C93" s="115"/>
      <c r="E93" s="126">
        <f t="shared" ref="E93" si="26">B93/5</f>
        <v>0</v>
      </c>
      <c r="F93" s="126">
        <f t="shared" ref="F93" si="27">C93/8</f>
        <v>0</v>
      </c>
    </row>
    <row r="94" spans="1:6" x14ac:dyDescent="0.2">
      <c r="A94" s="103" t="s">
        <v>42</v>
      </c>
      <c r="B94" s="109"/>
      <c r="C94" s="115"/>
      <c r="E94" s="126">
        <f t="shared" si="24"/>
        <v>0</v>
      </c>
      <c r="F94" s="126">
        <f t="shared" si="25"/>
        <v>0</v>
      </c>
    </row>
    <row r="95" spans="1:6" x14ac:dyDescent="0.2">
      <c r="A95" s="103" t="s">
        <v>86</v>
      </c>
      <c r="B95" s="109"/>
      <c r="C95" s="115"/>
      <c r="E95" s="126">
        <f t="shared" si="24"/>
        <v>0</v>
      </c>
      <c r="F95" s="126">
        <f t="shared" si="25"/>
        <v>0</v>
      </c>
    </row>
    <row r="96" spans="1:6" x14ac:dyDescent="0.2">
      <c r="A96" s="103" t="s">
        <v>87</v>
      </c>
      <c r="B96" s="109"/>
      <c r="C96" s="115"/>
      <c r="E96" s="126">
        <f t="shared" si="24"/>
        <v>0</v>
      </c>
      <c r="F96" s="126">
        <f t="shared" si="25"/>
        <v>0</v>
      </c>
    </row>
    <row r="97" spans="1:6" x14ac:dyDescent="0.2">
      <c r="A97" s="103" t="s">
        <v>18</v>
      </c>
      <c r="B97" s="109">
        <v>1.8854166666666665E-2</v>
      </c>
      <c r="C97" s="115"/>
      <c r="E97" s="126">
        <f t="shared" si="24"/>
        <v>3.7708333333333331E-3</v>
      </c>
      <c r="F97" s="126">
        <f t="shared" si="25"/>
        <v>0</v>
      </c>
    </row>
    <row r="98" spans="1:6" x14ac:dyDescent="0.2">
      <c r="A98" s="103" t="s">
        <v>37</v>
      </c>
      <c r="B98" s="109"/>
      <c r="C98" s="115"/>
      <c r="E98" s="126">
        <f t="shared" si="24"/>
        <v>0</v>
      </c>
      <c r="F98" s="126">
        <f t="shared" si="25"/>
        <v>0</v>
      </c>
    </row>
    <row r="99" spans="1:6" x14ac:dyDescent="0.2">
      <c r="A99" s="103" t="s">
        <v>88</v>
      </c>
      <c r="B99" s="109"/>
      <c r="C99" s="115"/>
      <c r="E99" s="126">
        <f t="shared" si="24"/>
        <v>0</v>
      </c>
      <c r="F99" s="126">
        <f t="shared" si="25"/>
        <v>0</v>
      </c>
    </row>
    <row r="100" spans="1:6" x14ac:dyDescent="0.2">
      <c r="A100" s="103" t="s">
        <v>38</v>
      </c>
      <c r="B100" s="109"/>
      <c r="C100" s="115"/>
      <c r="E100" s="126">
        <f t="shared" si="24"/>
        <v>0</v>
      </c>
      <c r="F100" s="126">
        <f t="shared" si="25"/>
        <v>0</v>
      </c>
    </row>
    <row r="101" spans="1:6" x14ac:dyDescent="0.2">
      <c r="A101" s="103" t="s">
        <v>89</v>
      </c>
      <c r="B101" s="109"/>
      <c r="C101" s="115"/>
      <c r="E101" s="126">
        <f t="shared" si="24"/>
        <v>0</v>
      </c>
      <c r="F101" s="126">
        <f t="shared" si="25"/>
        <v>0</v>
      </c>
    </row>
    <row r="102" spans="1:6" x14ac:dyDescent="0.2">
      <c r="A102" s="103" t="s">
        <v>148</v>
      </c>
      <c r="B102" s="109"/>
      <c r="C102" s="115"/>
      <c r="E102" s="126">
        <f t="shared" si="24"/>
        <v>0</v>
      </c>
      <c r="F102" s="126">
        <f t="shared" si="25"/>
        <v>0</v>
      </c>
    </row>
    <row r="103" spans="1:6" x14ac:dyDescent="0.2">
      <c r="A103" s="103" t="s">
        <v>159</v>
      </c>
      <c r="B103" s="109"/>
      <c r="C103" s="115"/>
      <c r="E103" s="126">
        <f t="shared" si="24"/>
        <v>0</v>
      </c>
      <c r="F103" s="126">
        <f t="shared" si="25"/>
        <v>0</v>
      </c>
    </row>
    <row r="104" spans="1:6" x14ac:dyDescent="0.2">
      <c r="A104" s="103" t="s">
        <v>19</v>
      </c>
      <c r="B104" s="109">
        <v>2.0682870370370372E-2</v>
      </c>
      <c r="C104" s="115"/>
      <c r="E104" s="126">
        <f t="shared" si="24"/>
        <v>4.1365740740740746E-3</v>
      </c>
      <c r="F104" s="126">
        <f t="shared" si="25"/>
        <v>0</v>
      </c>
    </row>
    <row r="105" spans="1:6" x14ac:dyDescent="0.2">
      <c r="A105" s="103" t="s">
        <v>20</v>
      </c>
      <c r="B105" s="109"/>
      <c r="C105" s="115"/>
      <c r="E105" s="126">
        <f t="shared" si="24"/>
        <v>0</v>
      </c>
      <c r="F105" s="126">
        <f t="shared" si="25"/>
        <v>0</v>
      </c>
    </row>
    <row r="106" spans="1:6" x14ac:dyDescent="0.2">
      <c r="A106" s="103" t="s">
        <v>90</v>
      </c>
      <c r="B106" s="109"/>
      <c r="C106" s="115"/>
      <c r="E106" s="126">
        <f t="shared" si="24"/>
        <v>0</v>
      </c>
      <c r="F106" s="126">
        <f t="shared" si="25"/>
        <v>0</v>
      </c>
    </row>
    <row r="107" spans="1:6" x14ac:dyDescent="0.2">
      <c r="A107" s="103" t="s">
        <v>91</v>
      </c>
      <c r="B107" s="109"/>
      <c r="C107" s="115"/>
      <c r="E107" s="126">
        <f t="shared" si="24"/>
        <v>0</v>
      </c>
      <c r="F107" s="126">
        <f t="shared" si="25"/>
        <v>0</v>
      </c>
    </row>
    <row r="108" spans="1:6" x14ac:dyDescent="0.2">
      <c r="A108" s="103" t="s">
        <v>21</v>
      </c>
      <c r="B108" s="109"/>
      <c r="C108" s="115"/>
      <c r="E108" s="126">
        <f t="shared" si="24"/>
        <v>0</v>
      </c>
      <c r="F108" s="126">
        <f t="shared" si="25"/>
        <v>0</v>
      </c>
    </row>
    <row r="109" spans="1:6" x14ac:dyDescent="0.2">
      <c r="A109" s="103" t="s">
        <v>187</v>
      </c>
      <c r="B109" s="109">
        <v>2.0613425925925927E-2</v>
      </c>
      <c r="C109" s="115"/>
      <c r="E109" s="126">
        <f t="shared" si="24"/>
        <v>4.1226851851851858E-3</v>
      </c>
      <c r="F109" s="126">
        <f t="shared" si="25"/>
        <v>0</v>
      </c>
    </row>
    <row r="110" spans="1:6" x14ac:dyDescent="0.2">
      <c r="A110" s="103" t="s">
        <v>169</v>
      </c>
      <c r="B110" s="109"/>
      <c r="C110" s="115"/>
      <c r="E110" s="126">
        <f t="shared" si="24"/>
        <v>0</v>
      </c>
      <c r="F110" s="126">
        <f t="shared" si="25"/>
        <v>0</v>
      </c>
    </row>
    <row r="111" spans="1:6" x14ac:dyDescent="0.2">
      <c r="A111" s="103" t="s">
        <v>177</v>
      </c>
      <c r="B111" s="109"/>
      <c r="C111" s="115">
        <v>2.7800925925925923E-2</v>
      </c>
      <c r="E111" s="126">
        <f t="shared" si="24"/>
        <v>0</v>
      </c>
      <c r="F111" s="126">
        <f t="shared" si="25"/>
        <v>3.4751157407407404E-3</v>
      </c>
    </row>
    <row r="112" spans="1:6" x14ac:dyDescent="0.2">
      <c r="A112" s="103" t="s">
        <v>22</v>
      </c>
      <c r="B112" s="109"/>
      <c r="C112" s="115"/>
      <c r="E112" s="126">
        <f t="shared" si="24"/>
        <v>0</v>
      </c>
      <c r="F112" s="126">
        <f t="shared" si="25"/>
        <v>0</v>
      </c>
    </row>
    <row r="113" spans="1:6" x14ac:dyDescent="0.2">
      <c r="A113" s="103" t="s">
        <v>23</v>
      </c>
      <c r="B113" s="109"/>
      <c r="C113" s="115"/>
      <c r="E113" s="126">
        <f t="shared" si="24"/>
        <v>0</v>
      </c>
      <c r="F113" s="126">
        <f t="shared" si="25"/>
        <v>0</v>
      </c>
    </row>
    <row r="114" spans="1:6" x14ac:dyDescent="0.2">
      <c r="A114" s="103" t="s">
        <v>92</v>
      </c>
      <c r="B114" s="109"/>
      <c r="C114" s="115"/>
      <c r="E114" s="126">
        <f t="shared" si="24"/>
        <v>0</v>
      </c>
      <c r="F114" s="126">
        <f t="shared" si="25"/>
        <v>0</v>
      </c>
    </row>
    <row r="115" spans="1:6" x14ac:dyDescent="0.2">
      <c r="A115" s="103" t="s">
        <v>93</v>
      </c>
      <c r="B115" s="109"/>
      <c r="C115" s="115"/>
      <c r="E115" s="126">
        <f t="shared" si="24"/>
        <v>0</v>
      </c>
      <c r="F115" s="126">
        <f t="shared" si="25"/>
        <v>0</v>
      </c>
    </row>
    <row r="116" spans="1:6" x14ac:dyDescent="0.2">
      <c r="A116" s="103" t="s">
        <v>94</v>
      </c>
      <c r="B116" s="109"/>
      <c r="C116" s="115"/>
      <c r="E116" s="126">
        <f t="shared" si="24"/>
        <v>0</v>
      </c>
      <c r="F116" s="126">
        <f t="shared" si="25"/>
        <v>0</v>
      </c>
    </row>
    <row r="117" spans="1:6" x14ac:dyDescent="0.2">
      <c r="A117" s="103" t="s">
        <v>95</v>
      </c>
      <c r="B117" s="109"/>
      <c r="C117" s="115"/>
      <c r="E117" s="126">
        <f t="shared" si="24"/>
        <v>0</v>
      </c>
      <c r="F117" s="126">
        <f t="shared" si="25"/>
        <v>0</v>
      </c>
    </row>
    <row r="118" spans="1:6" x14ac:dyDescent="0.2">
      <c r="A118" s="103" t="s">
        <v>96</v>
      </c>
      <c r="B118" s="109"/>
      <c r="C118" s="115"/>
      <c r="E118" s="126">
        <f t="shared" si="24"/>
        <v>0</v>
      </c>
      <c r="F118" s="126">
        <f t="shared" si="25"/>
        <v>0</v>
      </c>
    </row>
    <row r="119" spans="1:6" x14ac:dyDescent="0.2">
      <c r="A119" s="103" t="s">
        <v>24</v>
      </c>
      <c r="B119" s="109"/>
      <c r="C119" s="115"/>
      <c r="E119" s="126">
        <f t="shared" si="24"/>
        <v>0</v>
      </c>
      <c r="F119" s="126">
        <f t="shared" si="25"/>
        <v>0</v>
      </c>
    </row>
    <row r="120" spans="1:6" x14ac:dyDescent="0.2">
      <c r="A120" s="103" t="s">
        <v>25</v>
      </c>
      <c r="B120" s="109">
        <v>2.5405092592592594E-2</v>
      </c>
      <c r="C120" s="115"/>
      <c r="E120" s="126">
        <f t="shared" si="24"/>
        <v>5.0810185185185186E-3</v>
      </c>
      <c r="F120" s="126">
        <f t="shared" si="25"/>
        <v>0</v>
      </c>
    </row>
    <row r="121" spans="1:6" x14ac:dyDescent="0.2">
      <c r="A121" s="103" t="s">
        <v>41</v>
      </c>
      <c r="B121" s="109"/>
      <c r="C121" s="115"/>
      <c r="E121" s="126">
        <f t="shared" si="24"/>
        <v>0</v>
      </c>
      <c r="F121" s="126">
        <f t="shared" si="25"/>
        <v>0</v>
      </c>
    </row>
    <row r="122" spans="1:6" x14ac:dyDescent="0.2">
      <c r="A122" s="103" t="s">
        <v>29</v>
      </c>
      <c r="B122" s="109"/>
      <c r="C122" s="115"/>
      <c r="E122" s="126">
        <f t="shared" si="24"/>
        <v>0</v>
      </c>
      <c r="F122" s="126">
        <f t="shared" si="25"/>
        <v>0</v>
      </c>
    </row>
    <row r="123" spans="1:6" x14ac:dyDescent="0.2">
      <c r="A123" s="103" t="s">
        <v>97</v>
      </c>
      <c r="B123" s="109"/>
      <c r="C123" s="115"/>
      <c r="E123" s="126">
        <f t="shared" si="24"/>
        <v>0</v>
      </c>
      <c r="F123" s="126">
        <f t="shared" si="25"/>
        <v>0</v>
      </c>
    </row>
    <row r="124" spans="1:6" x14ac:dyDescent="0.2">
      <c r="A124" s="103" t="s">
        <v>193</v>
      </c>
      <c r="B124" s="109">
        <v>1.9421296296296294E-2</v>
      </c>
      <c r="C124" s="115"/>
      <c r="E124" s="126">
        <f t="shared" ref="E124" si="28">B124/5</f>
        <v>3.8842592592592587E-3</v>
      </c>
      <c r="F124" s="126">
        <f t="shared" ref="F124" si="29">C124/8</f>
        <v>0</v>
      </c>
    </row>
    <row r="125" spans="1:6" x14ac:dyDescent="0.2">
      <c r="A125" s="103" t="s">
        <v>26</v>
      </c>
      <c r="B125" s="109"/>
      <c r="C125" s="115"/>
      <c r="E125" s="126">
        <f t="shared" si="24"/>
        <v>0</v>
      </c>
      <c r="F125" s="126">
        <f t="shared" si="25"/>
        <v>0</v>
      </c>
    </row>
    <row r="126" spans="1:6" x14ac:dyDescent="0.2">
      <c r="A126" s="103" t="s">
        <v>98</v>
      </c>
      <c r="B126" s="109"/>
      <c r="C126" s="115"/>
      <c r="E126" s="126">
        <f t="shared" si="24"/>
        <v>0</v>
      </c>
      <c r="F126" s="126">
        <f t="shared" si="25"/>
        <v>0</v>
      </c>
    </row>
    <row r="127" spans="1:6" x14ac:dyDescent="0.2">
      <c r="A127" s="103" t="s">
        <v>146</v>
      </c>
      <c r="B127" s="109"/>
      <c r="C127" s="115"/>
      <c r="E127" s="126">
        <f t="shared" si="24"/>
        <v>0</v>
      </c>
      <c r="F127" s="126">
        <f t="shared" si="25"/>
        <v>0</v>
      </c>
    </row>
    <row r="128" spans="1:6" x14ac:dyDescent="0.2">
      <c r="A128" s="103" t="s">
        <v>99</v>
      </c>
      <c r="B128" s="109"/>
      <c r="C128" s="115"/>
      <c r="E128" s="126">
        <f t="shared" si="24"/>
        <v>0</v>
      </c>
      <c r="F128" s="126">
        <f t="shared" si="25"/>
        <v>0</v>
      </c>
    </row>
    <row r="129" spans="1:6" x14ac:dyDescent="0.2">
      <c r="A129" s="103" t="s">
        <v>133</v>
      </c>
      <c r="B129" s="109">
        <v>2.2025462962962958E-2</v>
      </c>
      <c r="C129" s="115"/>
      <c r="E129" s="126">
        <f t="shared" si="24"/>
        <v>4.4050925925925915E-3</v>
      </c>
      <c r="F129" s="126">
        <f t="shared" si="25"/>
        <v>0</v>
      </c>
    </row>
    <row r="130" spans="1:6" x14ac:dyDescent="0.2">
      <c r="A130" s="103" t="s">
        <v>100</v>
      </c>
      <c r="B130" s="109"/>
      <c r="C130" s="115">
        <v>2.461805555555556E-2</v>
      </c>
      <c r="E130" s="126">
        <f t="shared" si="24"/>
        <v>0</v>
      </c>
      <c r="F130" s="126">
        <f t="shared" si="25"/>
        <v>3.077256944444445E-3</v>
      </c>
    </row>
    <row r="131" spans="1:6" x14ac:dyDescent="0.2">
      <c r="A131" s="103" t="s">
        <v>27</v>
      </c>
      <c r="B131" s="109"/>
      <c r="C131" s="115"/>
      <c r="E131" s="126">
        <f t="shared" si="24"/>
        <v>0</v>
      </c>
      <c r="F131" s="126">
        <f t="shared" si="25"/>
        <v>0</v>
      </c>
    </row>
    <row r="132" spans="1:6" x14ac:dyDescent="0.2">
      <c r="A132" s="103" t="s">
        <v>101</v>
      </c>
      <c r="B132" s="109"/>
      <c r="C132" s="115"/>
      <c r="E132" s="126">
        <f t="shared" si="24"/>
        <v>0</v>
      </c>
      <c r="F132" s="126">
        <f t="shared" si="25"/>
        <v>0</v>
      </c>
    </row>
    <row r="133" spans="1:6" x14ac:dyDescent="0.2">
      <c r="A133" s="103" t="s">
        <v>155</v>
      </c>
      <c r="B133" s="109"/>
      <c r="C133" s="115"/>
      <c r="E133" s="126">
        <f t="shared" si="24"/>
        <v>0</v>
      </c>
      <c r="F133" s="126">
        <f t="shared" si="25"/>
        <v>0</v>
      </c>
    </row>
    <row r="134" spans="1:6" x14ac:dyDescent="0.2">
      <c r="A134" s="103" t="s">
        <v>102</v>
      </c>
      <c r="B134" s="109"/>
      <c r="C134" s="115"/>
      <c r="E134" s="126">
        <f t="shared" si="24"/>
        <v>0</v>
      </c>
      <c r="F134" s="126">
        <f t="shared" si="25"/>
        <v>0</v>
      </c>
    </row>
    <row r="135" spans="1:6" x14ac:dyDescent="0.2">
      <c r="A135" s="103" t="s">
        <v>103</v>
      </c>
      <c r="B135" s="109">
        <v>2.0682870370370372E-2</v>
      </c>
      <c r="C135" s="115"/>
      <c r="E135" s="126">
        <f t="shared" si="24"/>
        <v>4.1365740740740746E-3</v>
      </c>
      <c r="F135" s="126">
        <f t="shared" si="25"/>
        <v>0</v>
      </c>
    </row>
    <row r="136" spans="1:6" x14ac:dyDescent="0.2">
      <c r="A136" s="103" t="s">
        <v>32</v>
      </c>
      <c r="B136" s="109"/>
      <c r="C136" s="115">
        <v>2.6979166666666669E-2</v>
      </c>
      <c r="E136" s="126">
        <f t="shared" si="24"/>
        <v>0</v>
      </c>
      <c r="F136" s="126">
        <f t="shared" si="25"/>
        <v>3.3723958333333336E-3</v>
      </c>
    </row>
    <row r="137" spans="1:6" x14ac:dyDescent="0.2">
      <c r="A137" s="103" t="s">
        <v>173</v>
      </c>
      <c r="B137" s="109"/>
      <c r="C137" s="115"/>
      <c r="E137" s="126">
        <f t="shared" si="24"/>
        <v>0</v>
      </c>
      <c r="F137" s="126">
        <f t="shared" si="25"/>
        <v>0</v>
      </c>
    </row>
    <row r="138" spans="1:6" x14ac:dyDescent="0.2">
      <c r="A138" s="103" t="s">
        <v>104</v>
      </c>
      <c r="B138" s="109"/>
      <c r="C138" s="115"/>
      <c r="E138" s="126">
        <f t="shared" si="24"/>
        <v>0</v>
      </c>
      <c r="F138" s="126">
        <f t="shared" si="25"/>
        <v>0</v>
      </c>
    </row>
    <row r="139" spans="1:6" x14ac:dyDescent="0.2">
      <c r="A139" s="103" t="s">
        <v>105</v>
      </c>
      <c r="B139" s="109"/>
      <c r="C139" s="115"/>
      <c r="E139" s="126">
        <f t="shared" si="24"/>
        <v>0</v>
      </c>
      <c r="F139" s="126">
        <f t="shared" si="25"/>
        <v>0</v>
      </c>
    </row>
    <row r="140" spans="1:6" x14ac:dyDescent="0.2">
      <c r="A140" s="103" t="s">
        <v>106</v>
      </c>
      <c r="B140" s="109"/>
      <c r="C140" s="115"/>
      <c r="E140" s="126">
        <f t="shared" si="24"/>
        <v>0</v>
      </c>
      <c r="F140" s="126">
        <f t="shared" si="25"/>
        <v>0</v>
      </c>
    </row>
    <row r="141" spans="1:6" x14ac:dyDescent="0.2">
      <c r="A141" s="103" t="s">
        <v>107</v>
      </c>
      <c r="B141" s="109"/>
      <c r="C141" s="115"/>
      <c r="E141" s="126">
        <f t="shared" si="24"/>
        <v>0</v>
      </c>
      <c r="F141" s="126">
        <f t="shared" si="25"/>
        <v>0</v>
      </c>
    </row>
    <row r="142" spans="1:6" x14ac:dyDescent="0.2">
      <c r="A142" s="103" t="s">
        <v>108</v>
      </c>
      <c r="B142" s="109"/>
      <c r="C142" s="115"/>
      <c r="E142" s="126">
        <f t="shared" si="24"/>
        <v>0</v>
      </c>
      <c r="F142" s="126">
        <f t="shared" si="25"/>
        <v>0</v>
      </c>
    </row>
    <row r="143" spans="1:6" x14ac:dyDescent="0.2">
      <c r="A143" s="103" t="s">
        <v>109</v>
      </c>
      <c r="B143" s="109"/>
      <c r="C143" s="115"/>
      <c r="E143" s="126">
        <f t="shared" si="24"/>
        <v>0</v>
      </c>
      <c r="F143" s="126">
        <f t="shared" si="25"/>
        <v>0</v>
      </c>
    </row>
    <row r="144" spans="1:6" x14ac:dyDescent="0.2">
      <c r="A144" s="104" t="s">
        <v>163</v>
      </c>
      <c r="B144" s="109"/>
      <c r="C144" s="115"/>
      <c r="E144" s="126">
        <f t="shared" si="24"/>
        <v>0</v>
      </c>
      <c r="F144" s="126">
        <f t="shared" si="25"/>
        <v>0</v>
      </c>
    </row>
    <row r="145" spans="1:6" x14ac:dyDescent="0.2">
      <c r="A145" s="103" t="s">
        <v>110</v>
      </c>
      <c r="B145" s="109"/>
      <c r="C145" s="115"/>
      <c r="E145" s="126">
        <f t="shared" si="24"/>
        <v>0</v>
      </c>
      <c r="F145" s="126">
        <f t="shared" si="25"/>
        <v>0</v>
      </c>
    </row>
    <row r="146" spans="1:6" x14ac:dyDescent="0.2">
      <c r="A146" s="103" t="s">
        <v>111</v>
      </c>
      <c r="B146" s="109"/>
      <c r="C146" s="115"/>
      <c r="E146" s="126">
        <f t="shared" ref="E146:E171" si="30">B146/5</f>
        <v>0</v>
      </c>
      <c r="F146" s="126">
        <f t="shared" ref="F146:F171" si="31">C146/8</f>
        <v>0</v>
      </c>
    </row>
    <row r="147" spans="1:6" x14ac:dyDescent="0.2">
      <c r="A147" s="103" t="s">
        <v>112</v>
      </c>
      <c r="B147" s="109"/>
      <c r="C147" s="115"/>
      <c r="E147" s="126">
        <f t="shared" si="30"/>
        <v>0</v>
      </c>
      <c r="F147" s="126">
        <f t="shared" si="31"/>
        <v>0</v>
      </c>
    </row>
    <row r="148" spans="1:6" x14ac:dyDescent="0.2">
      <c r="A148" s="103" t="s">
        <v>113</v>
      </c>
      <c r="B148" s="109"/>
      <c r="C148" s="115"/>
      <c r="E148" s="126">
        <f t="shared" si="30"/>
        <v>0</v>
      </c>
      <c r="F148" s="126">
        <f t="shared" si="31"/>
        <v>0</v>
      </c>
    </row>
    <row r="149" spans="1:6" x14ac:dyDescent="0.2">
      <c r="A149" s="103" t="s">
        <v>114</v>
      </c>
      <c r="B149" s="109"/>
      <c r="C149" s="115"/>
      <c r="E149" s="126">
        <f t="shared" si="30"/>
        <v>0</v>
      </c>
      <c r="F149" s="126">
        <f t="shared" si="31"/>
        <v>0</v>
      </c>
    </row>
    <row r="150" spans="1:6" x14ac:dyDescent="0.2">
      <c r="A150" s="105" t="s">
        <v>28</v>
      </c>
      <c r="B150" s="109"/>
      <c r="C150" s="115"/>
      <c r="E150" s="126">
        <f t="shared" si="30"/>
        <v>0</v>
      </c>
      <c r="F150" s="126">
        <f t="shared" si="31"/>
        <v>0</v>
      </c>
    </row>
    <row r="151" spans="1:6" x14ac:dyDescent="0.2">
      <c r="A151" s="105" t="s">
        <v>115</v>
      </c>
      <c r="B151" s="109"/>
      <c r="C151" s="115"/>
      <c r="E151" s="126">
        <f t="shared" si="30"/>
        <v>0</v>
      </c>
      <c r="F151" s="126">
        <f t="shared" si="31"/>
        <v>0</v>
      </c>
    </row>
    <row r="152" spans="1:6" x14ac:dyDescent="0.2">
      <c r="A152" s="105" t="s">
        <v>183</v>
      </c>
      <c r="B152" s="109"/>
      <c r="C152" s="115"/>
      <c r="E152" s="126">
        <f t="shared" ref="E152" si="32">B152/5</f>
        <v>0</v>
      </c>
      <c r="F152" s="126">
        <f t="shared" ref="F152" si="33">C152/8</f>
        <v>0</v>
      </c>
    </row>
    <row r="153" spans="1:6" x14ac:dyDescent="0.2">
      <c r="A153" s="105" t="s">
        <v>116</v>
      </c>
      <c r="B153" s="109"/>
      <c r="C153" s="115"/>
      <c r="E153" s="126">
        <f t="shared" si="30"/>
        <v>0</v>
      </c>
      <c r="F153" s="126">
        <f t="shared" si="31"/>
        <v>0</v>
      </c>
    </row>
    <row r="154" spans="1:6" x14ac:dyDescent="0.2">
      <c r="A154" s="105" t="s">
        <v>117</v>
      </c>
      <c r="B154" s="109"/>
      <c r="C154" s="115"/>
      <c r="E154" s="126">
        <f t="shared" si="30"/>
        <v>0</v>
      </c>
      <c r="F154" s="126">
        <f t="shared" si="31"/>
        <v>0</v>
      </c>
    </row>
    <row r="155" spans="1:6" x14ac:dyDescent="0.2">
      <c r="A155" s="105" t="s">
        <v>118</v>
      </c>
      <c r="B155" s="109"/>
      <c r="C155" s="115"/>
      <c r="E155" s="126">
        <f t="shared" si="30"/>
        <v>0</v>
      </c>
      <c r="F155" s="126">
        <f t="shared" si="31"/>
        <v>0</v>
      </c>
    </row>
    <row r="156" spans="1:6" x14ac:dyDescent="0.2">
      <c r="A156" s="105" t="s">
        <v>119</v>
      </c>
      <c r="B156" s="109">
        <v>1.5590277777777778E-2</v>
      </c>
      <c r="C156" s="115"/>
      <c r="E156" s="126">
        <f t="shared" si="30"/>
        <v>3.1180555555555553E-3</v>
      </c>
      <c r="F156" s="126">
        <f t="shared" si="31"/>
        <v>0</v>
      </c>
    </row>
    <row r="157" spans="1:6" x14ac:dyDescent="0.2">
      <c r="A157" s="105" t="s">
        <v>120</v>
      </c>
      <c r="B157" s="109"/>
      <c r="C157" s="115"/>
      <c r="E157" s="126">
        <f t="shared" si="30"/>
        <v>0</v>
      </c>
      <c r="F157" s="126">
        <f t="shared" si="31"/>
        <v>0</v>
      </c>
    </row>
    <row r="158" spans="1:6" x14ac:dyDescent="0.2">
      <c r="A158" s="105" t="s">
        <v>40</v>
      </c>
      <c r="B158" s="109">
        <v>1.9421296296296294E-2</v>
      </c>
      <c r="C158" s="115"/>
      <c r="E158" s="126">
        <f t="shared" si="30"/>
        <v>3.8842592592592587E-3</v>
      </c>
      <c r="F158" s="126">
        <f t="shared" si="31"/>
        <v>0</v>
      </c>
    </row>
    <row r="159" spans="1:6" x14ac:dyDescent="0.2">
      <c r="A159" s="105" t="s">
        <v>121</v>
      </c>
      <c r="B159" s="109"/>
      <c r="C159" s="115"/>
      <c r="E159" s="126">
        <f t="shared" si="30"/>
        <v>0</v>
      </c>
      <c r="F159" s="126">
        <f t="shared" si="31"/>
        <v>0</v>
      </c>
    </row>
    <row r="160" spans="1:6" x14ac:dyDescent="0.2">
      <c r="A160" s="105" t="s">
        <v>158</v>
      </c>
      <c r="B160" s="109"/>
      <c r="C160" s="115"/>
      <c r="E160" s="126">
        <f t="shared" si="30"/>
        <v>0</v>
      </c>
      <c r="F160" s="126">
        <f t="shared" si="31"/>
        <v>0</v>
      </c>
    </row>
    <row r="161" spans="1:6" x14ac:dyDescent="0.2">
      <c r="A161" s="105" t="s">
        <v>122</v>
      </c>
      <c r="B161" s="109"/>
      <c r="C161" s="115"/>
      <c r="E161" s="126">
        <f t="shared" si="30"/>
        <v>0</v>
      </c>
      <c r="F161" s="126">
        <f t="shared" si="31"/>
        <v>0</v>
      </c>
    </row>
    <row r="162" spans="1:6" x14ac:dyDescent="0.2">
      <c r="A162" s="105" t="s">
        <v>123</v>
      </c>
      <c r="B162" s="109"/>
      <c r="C162" s="115"/>
      <c r="E162" s="126">
        <f t="shared" si="30"/>
        <v>0</v>
      </c>
      <c r="F162" s="126">
        <f t="shared" si="31"/>
        <v>0</v>
      </c>
    </row>
    <row r="163" spans="1:6" x14ac:dyDescent="0.2">
      <c r="A163" s="105" t="s">
        <v>124</v>
      </c>
      <c r="B163" s="109"/>
      <c r="C163" s="115"/>
      <c r="E163" s="126">
        <f t="shared" si="30"/>
        <v>0</v>
      </c>
      <c r="F163" s="126">
        <f t="shared" si="31"/>
        <v>0</v>
      </c>
    </row>
    <row r="164" spans="1:6" x14ac:dyDescent="0.2">
      <c r="A164" s="105" t="s">
        <v>125</v>
      </c>
      <c r="B164" s="109"/>
      <c r="C164" s="115"/>
      <c r="E164" s="126">
        <f t="shared" si="30"/>
        <v>0</v>
      </c>
      <c r="F164" s="126">
        <f t="shared" si="31"/>
        <v>0</v>
      </c>
    </row>
    <row r="165" spans="1:6" x14ac:dyDescent="0.2">
      <c r="A165" s="105" t="s">
        <v>126</v>
      </c>
      <c r="B165" s="109"/>
      <c r="C165" s="115"/>
      <c r="E165" s="126">
        <f t="shared" si="30"/>
        <v>0</v>
      </c>
      <c r="F165" s="126">
        <f t="shared" si="31"/>
        <v>0</v>
      </c>
    </row>
    <row r="166" spans="1:6" x14ac:dyDescent="0.2">
      <c r="A166" s="105" t="s">
        <v>127</v>
      </c>
      <c r="B166" s="109"/>
      <c r="C166" s="115"/>
      <c r="E166" s="126">
        <f t="shared" si="30"/>
        <v>0</v>
      </c>
      <c r="F166" s="126">
        <f t="shared" si="31"/>
        <v>0</v>
      </c>
    </row>
    <row r="167" spans="1:6" x14ac:dyDescent="0.2">
      <c r="A167" s="105" t="s">
        <v>157</v>
      </c>
      <c r="B167" s="109">
        <v>2.2939814814814816E-2</v>
      </c>
      <c r="C167" s="115"/>
      <c r="E167" s="126">
        <f t="shared" si="30"/>
        <v>4.587962962962963E-3</v>
      </c>
      <c r="F167" s="126">
        <f t="shared" si="31"/>
        <v>0</v>
      </c>
    </row>
    <row r="168" spans="1:6" x14ac:dyDescent="0.2">
      <c r="A168" s="105" t="s">
        <v>128</v>
      </c>
      <c r="B168" s="109"/>
      <c r="C168" s="115"/>
      <c r="E168" s="126">
        <f t="shared" si="30"/>
        <v>0</v>
      </c>
      <c r="F168" s="126">
        <f t="shared" si="31"/>
        <v>0</v>
      </c>
    </row>
    <row r="169" spans="1:6" x14ac:dyDescent="0.2">
      <c r="A169" s="105" t="s">
        <v>151</v>
      </c>
      <c r="B169" s="109"/>
      <c r="C169" s="115"/>
      <c r="E169" s="126">
        <f t="shared" si="30"/>
        <v>0</v>
      </c>
      <c r="F169" s="126">
        <f t="shared" si="31"/>
        <v>0</v>
      </c>
    </row>
    <row r="170" spans="1:6" x14ac:dyDescent="0.2">
      <c r="A170" s="105" t="s">
        <v>129</v>
      </c>
      <c r="B170" s="109"/>
      <c r="C170" s="115"/>
      <c r="E170" s="126">
        <f t="shared" si="30"/>
        <v>0</v>
      </c>
      <c r="F170" s="126">
        <f t="shared" si="31"/>
        <v>0</v>
      </c>
    </row>
    <row r="171" spans="1:6" x14ac:dyDescent="0.2">
      <c r="A171" s="128" t="s">
        <v>130</v>
      </c>
      <c r="B171" s="99"/>
      <c r="C171" s="99"/>
      <c r="E171" s="126">
        <f t="shared" si="30"/>
        <v>0</v>
      </c>
      <c r="F171" s="126">
        <f t="shared" si="31"/>
        <v>0</v>
      </c>
    </row>
  </sheetData>
  <mergeCells count="1">
    <mergeCell ref="E3:F3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74"/>
  <sheetViews>
    <sheetView zoomScaleNormal="100" workbookViewId="0">
      <selection activeCell="A15" sqref="A15"/>
    </sheetView>
  </sheetViews>
  <sheetFormatPr defaultRowHeight="15" x14ac:dyDescent="0.25"/>
  <cols>
    <col min="1" max="1" width="51.140625" style="106" customWidth="1"/>
    <col min="2" max="3" width="20.140625" customWidth="1"/>
  </cols>
  <sheetData>
    <row r="1" spans="1:6" ht="15.75" x14ac:dyDescent="0.3">
      <c r="A1" s="101" t="s">
        <v>136</v>
      </c>
    </row>
    <row r="2" spans="1:6" ht="16.5" thickBot="1" x14ac:dyDescent="0.35">
      <c r="A2" s="107">
        <f ca="1">TODAY()</f>
        <v>43406</v>
      </c>
    </row>
    <row r="3" spans="1:6" ht="15.75" thickBot="1" x14ac:dyDescent="0.3">
      <c r="A3" s="108" t="s">
        <v>1</v>
      </c>
      <c r="B3" s="110" t="s">
        <v>2</v>
      </c>
      <c r="C3" s="111" t="s">
        <v>3</v>
      </c>
      <c r="E3" s="131" t="s">
        <v>135</v>
      </c>
      <c r="F3" s="132"/>
    </row>
    <row r="4" spans="1:6" x14ac:dyDescent="0.25">
      <c r="A4" s="112" t="s">
        <v>46</v>
      </c>
      <c r="B4" s="113"/>
      <c r="C4" s="114"/>
      <c r="E4" s="119">
        <f t="shared" ref="E4:E18" si="0">B4/5</f>
        <v>0</v>
      </c>
      <c r="F4" s="119">
        <f t="shared" ref="F4:F18" si="1">C4/8</f>
        <v>0</v>
      </c>
    </row>
    <row r="5" spans="1:6" x14ac:dyDescent="0.25">
      <c r="A5" s="102" t="s">
        <v>47</v>
      </c>
      <c r="B5" s="109"/>
      <c r="C5" s="109"/>
      <c r="E5" s="119">
        <f t="shared" si="0"/>
        <v>0</v>
      </c>
      <c r="F5" s="119">
        <f t="shared" si="1"/>
        <v>0</v>
      </c>
    </row>
    <row r="6" spans="1:6" x14ac:dyDescent="0.25">
      <c r="A6" s="103" t="s">
        <v>165</v>
      </c>
      <c r="B6" s="109"/>
      <c r="C6" s="109"/>
      <c r="E6" s="119">
        <f t="shared" si="0"/>
        <v>0</v>
      </c>
      <c r="F6" s="119">
        <f t="shared" si="1"/>
        <v>0</v>
      </c>
    </row>
    <row r="7" spans="1:6" x14ac:dyDescent="0.25">
      <c r="A7" s="103" t="s">
        <v>48</v>
      </c>
      <c r="B7" s="109"/>
      <c r="C7" s="109"/>
      <c r="E7" s="119">
        <f t="shared" si="0"/>
        <v>0</v>
      </c>
      <c r="F7" s="119">
        <f t="shared" si="1"/>
        <v>0</v>
      </c>
    </row>
    <row r="8" spans="1:6" x14ac:dyDescent="0.25">
      <c r="A8" s="103" t="s">
        <v>141</v>
      </c>
      <c r="B8" s="109">
        <v>2.1273148148148149E-2</v>
      </c>
      <c r="C8" s="109"/>
      <c r="E8" s="119">
        <f t="shared" si="0"/>
        <v>4.2546296296296299E-3</v>
      </c>
      <c r="F8" s="119">
        <f t="shared" si="1"/>
        <v>0</v>
      </c>
    </row>
    <row r="9" spans="1:6" x14ac:dyDescent="0.25">
      <c r="A9" s="102" t="s">
        <v>132</v>
      </c>
      <c r="B9" s="109"/>
      <c r="C9" s="109"/>
      <c r="E9" s="119">
        <f t="shared" si="0"/>
        <v>0</v>
      </c>
      <c r="F9" s="119">
        <f t="shared" si="1"/>
        <v>0</v>
      </c>
    </row>
    <row r="10" spans="1:6" x14ac:dyDescent="0.25">
      <c r="A10" s="103" t="s">
        <v>49</v>
      </c>
      <c r="B10" s="109"/>
      <c r="C10" s="109"/>
      <c r="E10" s="119">
        <f t="shared" si="0"/>
        <v>0</v>
      </c>
      <c r="F10" s="119">
        <f t="shared" si="1"/>
        <v>0</v>
      </c>
    </row>
    <row r="11" spans="1:6" x14ac:dyDescent="0.25">
      <c r="A11" s="102" t="s">
        <v>50</v>
      </c>
      <c r="B11" s="109"/>
      <c r="C11" s="109"/>
      <c r="E11" s="119">
        <f t="shared" si="0"/>
        <v>0</v>
      </c>
      <c r="F11" s="119">
        <f t="shared" si="1"/>
        <v>0</v>
      </c>
    </row>
    <row r="12" spans="1:6" x14ac:dyDescent="0.25">
      <c r="A12" s="103" t="s">
        <v>175</v>
      </c>
      <c r="B12" s="109"/>
      <c r="C12" s="109"/>
      <c r="E12" s="119">
        <f t="shared" si="0"/>
        <v>0</v>
      </c>
      <c r="F12" s="119">
        <f t="shared" si="1"/>
        <v>0</v>
      </c>
    </row>
    <row r="13" spans="1:6" x14ac:dyDescent="0.25">
      <c r="A13" s="103" t="s">
        <v>4</v>
      </c>
      <c r="B13" s="109"/>
      <c r="C13" s="109">
        <v>3.6689814814814821E-2</v>
      </c>
      <c r="E13" s="119">
        <f t="shared" si="0"/>
        <v>0</v>
      </c>
      <c r="F13" s="119">
        <f t="shared" si="1"/>
        <v>4.5862268518518526E-3</v>
      </c>
    </row>
    <row r="14" spans="1:6" x14ac:dyDescent="0.25">
      <c r="A14" s="103" t="s">
        <v>51</v>
      </c>
      <c r="B14" s="109"/>
      <c r="C14" s="109"/>
      <c r="E14" s="119">
        <f t="shared" si="0"/>
        <v>0</v>
      </c>
      <c r="F14" s="119">
        <f t="shared" si="1"/>
        <v>0</v>
      </c>
    </row>
    <row r="15" spans="1:6" x14ac:dyDescent="0.25">
      <c r="A15" s="103" t="s">
        <v>52</v>
      </c>
      <c r="B15" s="109"/>
      <c r="C15" s="109"/>
      <c r="E15" s="119">
        <f t="shared" si="0"/>
        <v>0</v>
      </c>
      <c r="F15" s="119">
        <f t="shared" si="1"/>
        <v>0</v>
      </c>
    </row>
    <row r="16" spans="1:6" x14ac:dyDescent="0.25">
      <c r="A16" s="103" t="s">
        <v>53</v>
      </c>
      <c r="B16" s="109"/>
      <c r="C16" s="109"/>
      <c r="E16" s="119">
        <f t="shared" si="0"/>
        <v>0</v>
      </c>
      <c r="F16" s="119">
        <f t="shared" si="1"/>
        <v>0</v>
      </c>
    </row>
    <row r="17" spans="1:9" x14ac:dyDescent="0.25">
      <c r="A17" s="103" t="s">
        <v>54</v>
      </c>
      <c r="B17" s="109"/>
      <c r="C17" s="109"/>
      <c r="E17" s="119">
        <f t="shared" si="0"/>
        <v>0</v>
      </c>
      <c r="F17" s="119">
        <f t="shared" si="1"/>
        <v>0</v>
      </c>
    </row>
    <row r="18" spans="1:9" x14ac:dyDescent="0.25">
      <c r="A18" s="103" t="s">
        <v>166</v>
      </c>
      <c r="B18" s="109"/>
      <c r="C18" s="109"/>
      <c r="E18" s="119">
        <f t="shared" si="0"/>
        <v>0</v>
      </c>
      <c r="F18" s="119">
        <f t="shared" si="1"/>
        <v>0</v>
      </c>
    </row>
    <row r="19" spans="1:9" x14ac:dyDescent="0.25">
      <c r="A19" s="103" t="s">
        <v>181</v>
      </c>
      <c r="B19" s="109">
        <v>2.1712962962962962E-2</v>
      </c>
      <c r="C19" s="109"/>
      <c r="E19" s="119">
        <f t="shared" ref="E19:E82" si="2">B19/5</f>
        <v>4.3425925925925923E-3</v>
      </c>
      <c r="F19" s="119">
        <f t="shared" ref="F19:F82" si="3">C19/8</f>
        <v>0</v>
      </c>
    </row>
    <row r="20" spans="1:9" x14ac:dyDescent="0.25">
      <c r="A20" s="103" t="s">
        <v>182</v>
      </c>
      <c r="B20" s="109">
        <v>2.4039351851851853E-2</v>
      </c>
      <c r="C20" s="109"/>
      <c r="E20" s="119">
        <f t="shared" si="2"/>
        <v>4.8078703703703703E-3</v>
      </c>
      <c r="F20" s="119">
        <f t="shared" si="3"/>
        <v>0</v>
      </c>
    </row>
    <row r="21" spans="1:9" x14ac:dyDescent="0.25">
      <c r="A21" s="103" t="s">
        <v>55</v>
      </c>
      <c r="B21" s="109"/>
      <c r="C21" s="109"/>
      <c r="E21" s="119">
        <f t="shared" si="2"/>
        <v>0</v>
      </c>
      <c r="F21" s="119">
        <f t="shared" si="3"/>
        <v>0</v>
      </c>
    </row>
    <row r="22" spans="1:9" x14ac:dyDescent="0.25">
      <c r="A22" s="103" t="s">
        <v>164</v>
      </c>
      <c r="B22" s="109"/>
      <c r="C22" s="109"/>
      <c r="E22" s="119">
        <f t="shared" si="2"/>
        <v>0</v>
      </c>
      <c r="F22" s="119">
        <f t="shared" si="3"/>
        <v>0</v>
      </c>
    </row>
    <row r="23" spans="1:9" x14ac:dyDescent="0.25">
      <c r="A23" s="103" t="s">
        <v>56</v>
      </c>
      <c r="B23" s="109"/>
      <c r="C23" s="109"/>
      <c r="E23" s="119">
        <f t="shared" si="2"/>
        <v>0</v>
      </c>
      <c r="F23" s="119">
        <f t="shared" si="3"/>
        <v>0</v>
      </c>
    </row>
    <row r="24" spans="1:9" x14ac:dyDescent="0.25">
      <c r="A24" s="103" t="s">
        <v>176</v>
      </c>
      <c r="B24" s="109"/>
      <c r="C24" s="109"/>
      <c r="E24" s="119">
        <f t="shared" si="2"/>
        <v>0</v>
      </c>
      <c r="F24" s="119">
        <f t="shared" si="3"/>
        <v>0</v>
      </c>
    </row>
    <row r="25" spans="1:9" x14ac:dyDescent="0.25">
      <c r="A25" s="103" t="s">
        <v>170</v>
      </c>
      <c r="B25" s="109">
        <v>1.7361111111111112E-2</v>
      </c>
      <c r="C25" s="109"/>
      <c r="E25" s="119">
        <f t="shared" si="2"/>
        <v>3.4722222222222225E-3</v>
      </c>
      <c r="F25" s="119">
        <f t="shared" si="3"/>
        <v>0</v>
      </c>
    </row>
    <row r="26" spans="1:9" x14ac:dyDescent="0.25">
      <c r="A26" s="103" t="s">
        <v>171</v>
      </c>
      <c r="B26" s="109"/>
      <c r="C26" s="109"/>
      <c r="E26" s="119">
        <f t="shared" si="2"/>
        <v>0</v>
      </c>
      <c r="F26" s="119">
        <f t="shared" si="3"/>
        <v>0</v>
      </c>
    </row>
    <row r="27" spans="1:9" x14ac:dyDescent="0.25">
      <c r="A27" s="103" t="s">
        <v>5</v>
      </c>
      <c r="B27" s="109"/>
      <c r="C27" s="109">
        <v>3.3460648148148149E-2</v>
      </c>
      <c r="E27" s="119">
        <f t="shared" si="2"/>
        <v>0</v>
      </c>
      <c r="F27" s="119">
        <f t="shared" si="3"/>
        <v>4.1825810185185186E-3</v>
      </c>
    </row>
    <row r="28" spans="1:9" x14ac:dyDescent="0.25">
      <c r="A28" s="103" t="s">
        <v>57</v>
      </c>
      <c r="B28" s="109"/>
      <c r="C28" s="109"/>
      <c r="E28" s="119">
        <f t="shared" si="2"/>
        <v>0</v>
      </c>
      <c r="F28" s="119">
        <f t="shared" si="3"/>
        <v>0</v>
      </c>
    </row>
    <row r="29" spans="1:9" x14ac:dyDescent="0.25">
      <c r="A29" s="103" t="s">
        <v>147</v>
      </c>
      <c r="B29" s="109"/>
      <c r="C29" s="109"/>
      <c r="E29" s="119">
        <f t="shared" si="2"/>
        <v>0</v>
      </c>
      <c r="F29" s="119">
        <f t="shared" si="3"/>
        <v>0</v>
      </c>
    </row>
    <row r="30" spans="1:9" x14ac:dyDescent="0.25">
      <c r="A30" s="103" t="s">
        <v>167</v>
      </c>
      <c r="B30" s="109">
        <v>2.4999999999999998E-2</v>
      </c>
      <c r="C30" s="109"/>
      <c r="E30" s="119">
        <f t="shared" si="2"/>
        <v>4.9999999999999992E-3</v>
      </c>
      <c r="F30" s="119">
        <f t="shared" si="3"/>
        <v>0</v>
      </c>
    </row>
    <row r="31" spans="1:9" x14ac:dyDescent="0.25">
      <c r="A31" s="103" t="s">
        <v>160</v>
      </c>
      <c r="B31" s="109"/>
      <c r="C31" s="109">
        <v>3.078703703703704E-2</v>
      </c>
      <c r="E31" s="119">
        <f t="shared" si="2"/>
        <v>0</v>
      </c>
      <c r="F31" s="119">
        <f t="shared" si="3"/>
        <v>3.84837962962963E-3</v>
      </c>
    </row>
    <row r="32" spans="1:9" x14ac:dyDescent="0.25">
      <c r="A32" s="105" t="s">
        <v>58</v>
      </c>
      <c r="B32" s="109"/>
      <c r="C32" s="109"/>
      <c r="E32" s="119">
        <f t="shared" si="2"/>
        <v>0</v>
      </c>
      <c r="F32" s="119">
        <f t="shared" si="3"/>
        <v>0</v>
      </c>
      <c r="H32" s="120"/>
      <c r="I32" s="119"/>
    </row>
    <row r="33" spans="1:8" x14ac:dyDescent="0.25">
      <c r="A33" s="105" t="s">
        <v>59</v>
      </c>
      <c r="B33" s="109"/>
      <c r="C33" s="109"/>
      <c r="E33" s="119">
        <f t="shared" si="2"/>
        <v>0</v>
      </c>
      <c r="F33" s="119">
        <f t="shared" si="3"/>
        <v>0</v>
      </c>
      <c r="H33" s="120"/>
    </row>
    <row r="34" spans="1:8" x14ac:dyDescent="0.25">
      <c r="A34" s="103" t="s">
        <v>60</v>
      </c>
      <c r="B34" s="109"/>
      <c r="C34" s="115"/>
      <c r="E34" s="119">
        <f t="shared" si="2"/>
        <v>0</v>
      </c>
      <c r="F34" s="119">
        <f t="shared" si="3"/>
        <v>0</v>
      </c>
    </row>
    <row r="35" spans="1:8" x14ac:dyDescent="0.25">
      <c r="A35" s="103" t="s">
        <v>61</v>
      </c>
      <c r="B35" s="109"/>
      <c r="C35" s="115"/>
      <c r="E35" s="119">
        <f t="shared" si="2"/>
        <v>0</v>
      </c>
      <c r="F35" s="119">
        <f t="shared" si="3"/>
        <v>0</v>
      </c>
    </row>
    <row r="36" spans="1:8" x14ac:dyDescent="0.25">
      <c r="A36" s="103" t="s">
        <v>174</v>
      </c>
      <c r="B36" s="109"/>
      <c r="C36" s="115"/>
      <c r="E36" s="119">
        <f t="shared" si="2"/>
        <v>0</v>
      </c>
      <c r="F36" s="119">
        <f t="shared" si="3"/>
        <v>0</v>
      </c>
    </row>
    <row r="37" spans="1:8" x14ac:dyDescent="0.25">
      <c r="A37" s="103" t="s">
        <v>172</v>
      </c>
      <c r="B37" s="109"/>
      <c r="C37" s="115"/>
      <c r="E37" s="119">
        <f t="shared" si="2"/>
        <v>0</v>
      </c>
      <c r="F37" s="119">
        <f t="shared" si="3"/>
        <v>0</v>
      </c>
    </row>
    <row r="38" spans="1:8" x14ac:dyDescent="0.25">
      <c r="A38" s="103" t="s">
        <v>62</v>
      </c>
      <c r="B38" s="109"/>
      <c r="C38" s="115"/>
      <c r="E38" s="119">
        <f t="shared" si="2"/>
        <v>0</v>
      </c>
      <c r="F38" s="119">
        <f t="shared" si="3"/>
        <v>0</v>
      </c>
    </row>
    <row r="39" spans="1:8" x14ac:dyDescent="0.25">
      <c r="A39" s="103" t="s">
        <v>6</v>
      </c>
      <c r="B39" s="109">
        <v>1.9444444444444445E-2</v>
      </c>
      <c r="C39" s="115"/>
      <c r="E39" s="119">
        <f t="shared" si="2"/>
        <v>3.8888888888888888E-3</v>
      </c>
      <c r="F39" s="119">
        <f t="shared" si="3"/>
        <v>0</v>
      </c>
    </row>
    <row r="40" spans="1:8" x14ac:dyDescent="0.25">
      <c r="A40" s="103" t="s">
        <v>63</v>
      </c>
      <c r="B40" s="109"/>
      <c r="C40" s="115"/>
      <c r="E40" s="119">
        <f t="shared" si="2"/>
        <v>0</v>
      </c>
      <c r="F40" s="119">
        <f t="shared" si="3"/>
        <v>0</v>
      </c>
    </row>
    <row r="41" spans="1:8" x14ac:dyDescent="0.25">
      <c r="A41" s="103" t="s">
        <v>64</v>
      </c>
      <c r="B41" s="109"/>
      <c r="C41" s="115"/>
      <c r="E41" s="119">
        <f t="shared" si="2"/>
        <v>0</v>
      </c>
      <c r="F41" s="119">
        <f t="shared" si="3"/>
        <v>0</v>
      </c>
    </row>
    <row r="42" spans="1:8" x14ac:dyDescent="0.25">
      <c r="A42" s="104" t="s">
        <v>152</v>
      </c>
      <c r="B42" s="109"/>
      <c r="C42" s="115"/>
      <c r="E42" s="119">
        <f t="shared" si="2"/>
        <v>0</v>
      </c>
      <c r="F42" s="119">
        <f t="shared" si="3"/>
        <v>0</v>
      </c>
    </row>
    <row r="43" spans="1:8" x14ac:dyDescent="0.25">
      <c r="A43" s="103" t="s">
        <v>65</v>
      </c>
      <c r="B43" s="109"/>
      <c r="C43" s="115"/>
      <c r="E43" s="119">
        <f t="shared" si="2"/>
        <v>0</v>
      </c>
      <c r="F43" s="119">
        <f t="shared" si="3"/>
        <v>0</v>
      </c>
    </row>
    <row r="44" spans="1:8" x14ac:dyDescent="0.25">
      <c r="A44" s="103" t="s">
        <v>66</v>
      </c>
      <c r="B44" s="109"/>
      <c r="C44" s="115"/>
      <c r="E44" s="119">
        <f t="shared" si="2"/>
        <v>0</v>
      </c>
      <c r="F44" s="119">
        <f t="shared" si="3"/>
        <v>0</v>
      </c>
    </row>
    <row r="45" spans="1:8" x14ac:dyDescent="0.25">
      <c r="A45" s="103" t="s">
        <v>67</v>
      </c>
      <c r="B45" s="109"/>
      <c r="C45" s="115"/>
      <c r="E45" s="119">
        <f t="shared" si="2"/>
        <v>0</v>
      </c>
      <c r="F45" s="119">
        <f t="shared" si="3"/>
        <v>0</v>
      </c>
    </row>
    <row r="46" spans="1:8" x14ac:dyDescent="0.25">
      <c r="A46" s="103" t="s">
        <v>178</v>
      </c>
      <c r="B46" s="109">
        <v>2.2164351851851852E-2</v>
      </c>
      <c r="C46" s="115"/>
      <c r="E46" s="119">
        <f t="shared" si="2"/>
        <v>4.43287037037037E-3</v>
      </c>
      <c r="F46" s="119">
        <f t="shared" si="3"/>
        <v>0</v>
      </c>
    </row>
    <row r="47" spans="1:8" x14ac:dyDescent="0.25">
      <c r="A47" s="103" t="s">
        <v>7</v>
      </c>
      <c r="B47" s="109"/>
      <c r="C47" s="115"/>
      <c r="E47" s="119">
        <f t="shared" si="2"/>
        <v>0</v>
      </c>
      <c r="F47" s="119">
        <f t="shared" si="3"/>
        <v>0</v>
      </c>
    </row>
    <row r="48" spans="1:8" x14ac:dyDescent="0.25">
      <c r="A48" s="103" t="s">
        <v>8</v>
      </c>
      <c r="B48" s="109"/>
      <c r="C48" s="115"/>
      <c r="E48" s="119">
        <f t="shared" si="2"/>
        <v>0</v>
      </c>
      <c r="F48" s="119">
        <f t="shared" si="3"/>
        <v>0</v>
      </c>
    </row>
    <row r="49" spans="1:6" x14ac:dyDescent="0.25">
      <c r="A49" s="103" t="s">
        <v>68</v>
      </c>
      <c r="B49" s="109"/>
      <c r="C49" s="115"/>
      <c r="E49" s="119">
        <f t="shared" si="2"/>
        <v>0</v>
      </c>
      <c r="F49" s="119">
        <f t="shared" si="3"/>
        <v>0</v>
      </c>
    </row>
    <row r="50" spans="1:6" x14ac:dyDescent="0.25">
      <c r="A50" s="104" t="s">
        <v>69</v>
      </c>
      <c r="B50" s="109"/>
      <c r="C50" s="115"/>
      <c r="E50" s="119">
        <f t="shared" si="2"/>
        <v>0</v>
      </c>
      <c r="F50" s="119">
        <f t="shared" si="3"/>
        <v>0</v>
      </c>
    </row>
    <row r="51" spans="1:6" x14ac:dyDescent="0.25">
      <c r="A51" s="103" t="s">
        <v>156</v>
      </c>
      <c r="B51" s="109">
        <v>2.4074074074074071E-2</v>
      </c>
      <c r="C51" s="115"/>
      <c r="E51" s="119">
        <f t="shared" si="2"/>
        <v>4.8148148148148143E-3</v>
      </c>
      <c r="F51" s="119">
        <f t="shared" si="3"/>
        <v>0</v>
      </c>
    </row>
    <row r="52" spans="1:6" x14ac:dyDescent="0.25">
      <c r="A52" s="103" t="s">
        <v>9</v>
      </c>
      <c r="B52" s="109"/>
      <c r="C52" s="115">
        <v>3.7430555555555557E-2</v>
      </c>
      <c r="E52" s="119">
        <f t="shared" si="2"/>
        <v>0</v>
      </c>
      <c r="F52" s="119">
        <f t="shared" si="3"/>
        <v>4.6788194444444446E-3</v>
      </c>
    </row>
    <row r="53" spans="1:6" x14ac:dyDescent="0.25">
      <c r="A53" s="103" t="s">
        <v>70</v>
      </c>
      <c r="B53" s="109"/>
      <c r="C53" s="115"/>
      <c r="E53" s="119">
        <f t="shared" si="2"/>
        <v>0</v>
      </c>
      <c r="F53" s="119">
        <f t="shared" si="3"/>
        <v>0</v>
      </c>
    </row>
    <row r="54" spans="1:6" x14ac:dyDescent="0.25">
      <c r="A54" s="103" t="s">
        <v>71</v>
      </c>
      <c r="B54" s="109"/>
      <c r="C54" s="115"/>
      <c r="E54" s="119">
        <f t="shared" si="2"/>
        <v>0</v>
      </c>
      <c r="F54" s="119">
        <f t="shared" si="3"/>
        <v>0</v>
      </c>
    </row>
    <row r="55" spans="1:6" x14ac:dyDescent="0.25">
      <c r="A55" s="103" t="s">
        <v>72</v>
      </c>
      <c r="B55" s="109"/>
      <c r="C55" s="115"/>
      <c r="E55" s="119">
        <f t="shared" si="2"/>
        <v>0</v>
      </c>
      <c r="F55" s="119">
        <f t="shared" si="3"/>
        <v>0</v>
      </c>
    </row>
    <row r="56" spans="1:6" x14ac:dyDescent="0.25">
      <c r="A56" s="103" t="s">
        <v>73</v>
      </c>
      <c r="B56" s="109"/>
      <c r="C56" s="115"/>
      <c r="E56" s="119">
        <f t="shared" si="2"/>
        <v>0</v>
      </c>
      <c r="F56" s="119">
        <f t="shared" si="3"/>
        <v>0</v>
      </c>
    </row>
    <row r="57" spans="1:6" x14ac:dyDescent="0.25">
      <c r="A57" s="103" t="s">
        <v>74</v>
      </c>
      <c r="B57" s="109"/>
      <c r="C57" s="115"/>
      <c r="E57" s="119">
        <f t="shared" si="2"/>
        <v>0</v>
      </c>
      <c r="F57" s="119">
        <f t="shared" si="3"/>
        <v>0</v>
      </c>
    </row>
    <row r="58" spans="1:6" x14ac:dyDescent="0.25">
      <c r="A58" s="103" t="s">
        <v>75</v>
      </c>
      <c r="B58" s="109"/>
      <c r="C58" s="115"/>
      <c r="E58" s="119">
        <f t="shared" si="2"/>
        <v>0</v>
      </c>
      <c r="F58" s="119">
        <f t="shared" si="3"/>
        <v>0</v>
      </c>
    </row>
    <row r="59" spans="1:6" x14ac:dyDescent="0.25">
      <c r="A59" s="103" t="s">
        <v>43</v>
      </c>
      <c r="B59" s="109">
        <v>1.9594907407407405E-2</v>
      </c>
      <c r="C59" s="115"/>
      <c r="E59" s="119">
        <f t="shared" si="2"/>
        <v>3.9189814814814808E-3</v>
      </c>
      <c r="F59" s="119">
        <f t="shared" si="3"/>
        <v>0</v>
      </c>
    </row>
    <row r="60" spans="1:6" x14ac:dyDescent="0.25">
      <c r="A60" s="103" t="s">
        <v>30</v>
      </c>
      <c r="B60" s="109"/>
      <c r="C60" s="115">
        <v>2.6736111111111113E-2</v>
      </c>
      <c r="E60" s="119">
        <f t="shared" si="2"/>
        <v>0</v>
      </c>
      <c r="F60" s="119">
        <f t="shared" si="3"/>
        <v>3.3420138888888892E-3</v>
      </c>
    </row>
    <row r="61" spans="1:6" x14ac:dyDescent="0.25">
      <c r="A61" s="103" t="s">
        <v>31</v>
      </c>
      <c r="B61" s="109"/>
      <c r="C61" s="115">
        <v>2.613425925925926E-2</v>
      </c>
      <c r="E61" s="119">
        <f t="shared" si="2"/>
        <v>0</v>
      </c>
      <c r="F61" s="119">
        <f t="shared" si="3"/>
        <v>3.2667824074074075E-3</v>
      </c>
    </row>
    <row r="62" spans="1:6" x14ac:dyDescent="0.25">
      <c r="A62" s="103" t="s">
        <v>10</v>
      </c>
      <c r="B62" s="109"/>
      <c r="C62" s="115">
        <v>3.9386574074074074E-2</v>
      </c>
      <c r="E62" s="119">
        <f t="shared" si="2"/>
        <v>0</v>
      </c>
      <c r="F62" s="119">
        <f t="shared" si="3"/>
        <v>4.9233217592592592E-3</v>
      </c>
    </row>
    <row r="63" spans="1:6" x14ac:dyDescent="0.25">
      <c r="A63" s="103" t="s">
        <v>76</v>
      </c>
      <c r="B63" s="109"/>
      <c r="C63" s="115"/>
      <c r="E63" s="119">
        <f t="shared" si="2"/>
        <v>0</v>
      </c>
      <c r="F63" s="119">
        <f t="shared" si="3"/>
        <v>0</v>
      </c>
    </row>
    <row r="64" spans="1:6" x14ac:dyDescent="0.25">
      <c r="A64" s="103" t="s">
        <v>77</v>
      </c>
      <c r="B64" s="109"/>
      <c r="C64" s="115"/>
      <c r="E64" s="119">
        <f t="shared" si="2"/>
        <v>0</v>
      </c>
      <c r="F64" s="119">
        <f t="shared" si="3"/>
        <v>0</v>
      </c>
    </row>
    <row r="65" spans="1:6" x14ac:dyDescent="0.25">
      <c r="A65" s="103" t="s">
        <v>11</v>
      </c>
      <c r="B65" s="109"/>
      <c r="C65" s="115">
        <v>3.0520833333333334E-2</v>
      </c>
      <c r="E65" s="119">
        <f t="shared" si="2"/>
        <v>0</v>
      </c>
      <c r="F65" s="119">
        <f t="shared" si="3"/>
        <v>3.8151041666666667E-3</v>
      </c>
    </row>
    <row r="66" spans="1:6" x14ac:dyDescent="0.25">
      <c r="A66" s="103" t="s">
        <v>162</v>
      </c>
      <c r="B66" s="109"/>
      <c r="C66" s="115"/>
      <c r="E66" s="119">
        <f t="shared" si="2"/>
        <v>0</v>
      </c>
      <c r="F66" s="119">
        <f t="shared" si="3"/>
        <v>0</v>
      </c>
    </row>
    <row r="67" spans="1:6" x14ac:dyDescent="0.25">
      <c r="A67" s="103" t="s">
        <v>180</v>
      </c>
      <c r="B67" s="109">
        <v>2.4039351851851853E-2</v>
      </c>
      <c r="C67" s="115"/>
      <c r="E67" s="119">
        <f t="shared" si="2"/>
        <v>4.8078703703703703E-3</v>
      </c>
      <c r="F67" s="119">
        <f t="shared" si="3"/>
        <v>0</v>
      </c>
    </row>
    <row r="68" spans="1:6" x14ac:dyDescent="0.25">
      <c r="A68" s="103" t="s">
        <v>78</v>
      </c>
      <c r="B68" s="109"/>
      <c r="C68" s="115"/>
      <c r="E68" s="119">
        <f t="shared" si="2"/>
        <v>0</v>
      </c>
      <c r="F68" s="119">
        <f t="shared" si="3"/>
        <v>0</v>
      </c>
    </row>
    <row r="69" spans="1:6" x14ac:dyDescent="0.25">
      <c r="A69" s="103" t="s">
        <v>13</v>
      </c>
      <c r="B69" s="109"/>
      <c r="C69" s="115"/>
      <c r="E69" s="119">
        <f t="shared" si="2"/>
        <v>0</v>
      </c>
      <c r="F69" s="119">
        <f t="shared" si="3"/>
        <v>0</v>
      </c>
    </row>
    <row r="70" spans="1:6" x14ac:dyDescent="0.25">
      <c r="A70" s="103" t="s">
        <v>33</v>
      </c>
      <c r="B70" s="109">
        <v>1.9328703703703702E-2</v>
      </c>
      <c r="C70" s="115"/>
      <c r="E70" s="119">
        <f t="shared" si="2"/>
        <v>3.8657407407407403E-3</v>
      </c>
      <c r="F70" s="119">
        <f t="shared" si="3"/>
        <v>0</v>
      </c>
    </row>
    <row r="71" spans="1:6" x14ac:dyDescent="0.25">
      <c r="A71" s="103" t="s">
        <v>184</v>
      </c>
      <c r="B71" s="109">
        <v>2.6099537037037036E-2</v>
      </c>
      <c r="C71" s="115"/>
      <c r="E71" s="119">
        <f t="shared" si="2"/>
        <v>5.2199074074074075E-3</v>
      </c>
      <c r="F71" s="119">
        <f t="shared" si="3"/>
        <v>0</v>
      </c>
    </row>
    <row r="72" spans="1:6" x14ac:dyDescent="0.25">
      <c r="A72" s="103" t="s">
        <v>34</v>
      </c>
      <c r="B72" s="109"/>
      <c r="C72" s="115"/>
      <c r="E72" s="119">
        <f t="shared" si="2"/>
        <v>0</v>
      </c>
      <c r="F72" s="119">
        <f t="shared" si="3"/>
        <v>0</v>
      </c>
    </row>
    <row r="73" spans="1:6" x14ac:dyDescent="0.25">
      <c r="A73" s="103" t="s">
        <v>14</v>
      </c>
      <c r="B73" s="109"/>
      <c r="C73" s="115"/>
      <c r="E73" s="119">
        <f t="shared" si="2"/>
        <v>0</v>
      </c>
      <c r="F73" s="119">
        <f t="shared" si="3"/>
        <v>0</v>
      </c>
    </row>
    <row r="74" spans="1:6" x14ac:dyDescent="0.25">
      <c r="A74" s="103" t="s">
        <v>15</v>
      </c>
      <c r="B74" s="109"/>
      <c r="C74" s="115">
        <v>2.9652777777777778E-2</v>
      </c>
      <c r="E74" s="119">
        <f t="shared" si="2"/>
        <v>0</v>
      </c>
      <c r="F74" s="119">
        <f t="shared" si="3"/>
        <v>3.7065972222222222E-3</v>
      </c>
    </row>
    <row r="75" spans="1:6" x14ac:dyDescent="0.25">
      <c r="A75" s="103" t="s">
        <v>79</v>
      </c>
      <c r="B75" s="109"/>
      <c r="C75" s="115">
        <v>2.6736111111111113E-2</v>
      </c>
      <c r="E75" s="119">
        <f t="shared" si="2"/>
        <v>0</v>
      </c>
      <c r="F75" s="119">
        <f t="shared" si="3"/>
        <v>3.3420138888888892E-3</v>
      </c>
    </row>
    <row r="76" spans="1:6" x14ac:dyDescent="0.25">
      <c r="A76" s="103" t="s">
        <v>16</v>
      </c>
      <c r="B76" s="109">
        <v>2.1180555555555553E-2</v>
      </c>
      <c r="C76" s="115"/>
      <c r="E76" s="119">
        <f t="shared" si="2"/>
        <v>4.2361111111111106E-3</v>
      </c>
      <c r="F76" s="119">
        <f t="shared" si="3"/>
        <v>0</v>
      </c>
    </row>
    <row r="77" spans="1:6" x14ac:dyDescent="0.25">
      <c r="A77" s="103" t="s">
        <v>80</v>
      </c>
      <c r="B77" s="109"/>
      <c r="C77" s="115">
        <v>3.0520833333333334E-2</v>
      </c>
      <c r="E77" s="119">
        <f t="shared" si="2"/>
        <v>0</v>
      </c>
      <c r="F77" s="119">
        <f t="shared" si="3"/>
        <v>3.8151041666666667E-3</v>
      </c>
    </row>
    <row r="78" spans="1:6" x14ac:dyDescent="0.25">
      <c r="A78" s="103" t="s">
        <v>81</v>
      </c>
      <c r="B78" s="109"/>
      <c r="C78" s="115"/>
      <c r="E78" s="119">
        <f t="shared" si="2"/>
        <v>0</v>
      </c>
      <c r="F78" s="119">
        <f t="shared" si="3"/>
        <v>0</v>
      </c>
    </row>
    <row r="79" spans="1:6" x14ac:dyDescent="0.25">
      <c r="A79" s="103" t="s">
        <v>82</v>
      </c>
      <c r="B79" s="109"/>
      <c r="C79" s="115"/>
      <c r="E79" s="119">
        <f t="shared" si="2"/>
        <v>0</v>
      </c>
      <c r="F79" s="119">
        <f t="shared" si="3"/>
        <v>0</v>
      </c>
    </row>
    <row r="80" spans="1:6" x14ac:dyDescent="0.25">
      <c r="A80" s="103" t="s">
        <v>83</v>
      </c>
      <c r="B80" s="109"/>
      <c r="C80" s="115"/>
      <c r="E80" s="119">
        <f t="shared" si="2"/>
        <v>0</v>
      </c>
      <c r="F80" s="119">
        <f t="shared" si="3"/>
        <v>0</v>
      </c>
    </row>
    <row r="81" spans="1:6" x14ac:dyDescent="0.25">
      <c r="A81" s="103" t="s">
        <v>168</v>
      </c>
      <c r="B81" s="109"/>
      <c r="C81" s="115"/>
      <c r="E81" s="119">
        <f t="shared" si="2"/>
        <v>0</v>
      </c>
      <c r="F81" s="119">
        <f t="shared" si="3"/>
        <v>0</v>
      </c>
    </row>
    <row r="82" spans="1:6" x14ac:dyDescent="0.25">
      <c r="A82" s="103" t="s">
        <v>35</v>
      </c>
      <c r="B82" s="109"/>
      <c r="C82" s="115"/>
      <c r="E82" s="119">
        <f t="shared" si="2"/>
        <v>0</v>
      </c>
      <c r="F82" s="119">
        <f t="shared" si="3"/>
        <v>0</v>
      </c>
    </row>
    <row r="83" spans="1:6" x14ac:dyDescent="0.25">
      <c r="A83" s="103" t="s">
        <v>84</v>
      </c>
      <c r="B83" s="109"/>
      <c r="C83" s="115"/>
      <c r="E83" s="119">
        <f t="shared" ref="E83:E146" si="4">B83/5</f>
        <v>0</v>
      </c>
      <c r="F83" s="119">
        <f t="shared" ref="F83:F146" si="5">C83/8</f>
        <v>0</v>
      </c>
    </row>
    <row r="84" spans="1:6" x14ac:dyDescent="0.25">
      <c r="A84" s="103" t="s">
        <v>85</v>
      </c>
      <c r="B84" s="109"/>
      <c r="C84" s="115"/>
      <c r="E84" s="119">
        <f t="shared" si="4"/>
        <v>0</v>
      </c>
      <c r="F84" s="119">
        <f t="shared" si="5"/>
        <v>0</v>
      </c>
    </row>
    <row r="85" spans="1:6" x14ac:dyDescent="0.25">
      <c r="A85" s="103" t="s">
        <v>36</v>
      </c>
      <c r="B85" s="109"/>
      <c r="C85" s="115"/>
      <c r="E85" s="119">
        <f t="shared" si="4"/>
        <v>0</v>
      </c>
      <c r="F85" s="119">
        <f t="shared" si="5"/>
        <v>0</v>
      </c>
    </row>
    <row r="86" spans="1:6" x14ac:dyDescent="0.25">
      <c r="A86" s="103" t="s">
        <v>17</v>
      </c>
      <c r="B86" s="109"/>
      <c r="C86" s="115"/>
      <c r="E86" s="119">
        <f t="shared" si="4"/>
        <v>0</v>
      </c>
      <c r="F86" s="119">
        <f t="shared" si="5"/>
        <v>0</v>
      </c>
    </row>
    <row r="87" spans="1:6" x14ac:dyDescent="0.25">
      <c r="A87" s="103" t="s">
        <v>179</v>
      </c>
      <c r="B87" s="109">
        <v>2.2164351851851852E-2</v>
      </c>
      <c r="C87" s="115"/>
      <c r="E87" s="119">
        <f t="shared" si="4"/>
        <v>4.43287037037037E-3</v>
      </c>
      <c r="F87" s="119">
        <f t="shared" si="5"/>
        <v>0</v>
      </c>
    </row>
    <row r="88" spans="1:6" x14ac:dyDescent="0.25">
      <c r="A88" s="103" t="s">
        <v>42</v>
      </c>
      <c r="B88" s="109">
        <v>1.9594907407407405E-2</v>
      </c>
      <c r="C88" s="115"/>
      <c r="E88" s="119">
        <f t="shared" si="4"/>
        <v>3.9189814814814808E-3</v>
      </c>
      <c r="F88" s="119">
        <f t="shared" si="5"/>
        <v>0</v>
      </c>
    </row>
    <row r="89" spans="1:6" x14ac:dyDescent="0.25">
      <c r="A89" s="103" t="s">
        <v>86</v>
      </c>
      <c r="B89" s="109"/>
      <c r="C89" s="115"/>
      <c r="E89" s="119">
        <f t="shared" si="4"/>
        <v>0</v>
      </c>
      <c r="F89" s="119">
        <f t="shared" si="5"/>
        <v>0</v>
      </c>
    </row>
    <row r="90" spans="1:6" x14ac:dyDescent="0.25">
      <c r="A90" s="103" t="s">
        <v>87</v>
      </c>
      <c r="B90" s="109"/>
      <c r="C90" s="115"/>
      <c r="E90" s="119">
        <f t="shared" si="4"/>
        <v>0</v>
      </c>
      <c r="F90" s="119">
        <f t="shared" si="5"/>
        <v>0</v>
      </c>
    </row>
    <row r="91" spans="1:6" x14ac:dyDescent="0.25">
      <c r="A91" s="103" t="s">
        <v>18</v>
      </c>
      <c r="B91" s="109">
        <v>1.982638888888889E-2</v>
      </c>
      <c r="C91" s="115"/>
      <c r="E91" s="119">
        <f t="shared" si="4"/>
        <v>3.9652777777777776E-3</v>
      </c>
      <c r="F91" s="119">
        <f t="shared" si="5"/>
        <v>0</v>
      </c>
    </row>
    <row r="92" spans="1:6" x14ac:dyDescent="0.25">
      <c r="A92" s="103" t="s">
        <v>37</v>
      </c>
      <c r="B92" s="109"/>
      <c r="C92" s="115"/>
      <c r="E92" s="119">
        <f t="shared" si="4"/>
        <v>0</v>
      </c>
      <c r="F92" s="119">
        <f t="shared" si="5"/>
        <v>0</v>
      </c>
    </row>
    <row r="93" spans="1:6" x14ac:dyDescent="0.25">
      <c r="A93" s="103" t="s">
        <v>88</v>
      </c>
      <c r="B93" s="109"/>
      <c r="C93" s="115"/>
      <c r="E93" s="119">
        <f t="shared" si="4"/>
        <v>0</v>
      </c>
      <c r="F93" s="119">
        <f t="shared" si="5"/>
        <v>0</v>
      </c>
    </row>
    <row r="94" spans="1:6" x14ac:dyDescent="0.25">
      <c r="A94" s="103" t="s">
        <v>38</v>
      </c>
      <c r="B94" s="109"/>
      <c r="C94" s="115"/>
      <c r="E94" s="119">
        <f t="shared" si="4"/>
        <v>0</v>
      </c>
      <c r="F94" s="119">
        <f t="shared" si="5"/>
        <v>0</v>
      </c>
    </row>
    <row r="95" spans="1:6" x14ac:dyDescent="0.25">
      <c r="A95" s="103" t="s">
        <v>89</v>
      </c>
      <c r="B95" s="109"/>
      <c r="C95" s="115"/>
      <c r="E95" s="119">
        <f t="shared" si="4"/>
        <v>0</v>
      </c>
      <c r="F95" s="119">
        <f t="shared" si="5"/>
        <v>0</v>
      </c>
    </row>
    <row r="96" spans="1:6" x14ac:dyDescent="0.25">
      <c r="A96" s="103" t="s">
        <v>148</v>
      </c>
      <c r="B96" s="109"/>
      <c r="C96" s="115"/>
      <c r="E96" s="119">
        <f t="shared" si="4"/>
        <v>0</v>
      </c>
      <c r="F96" s="119">
        <f t="shared" si="5"/>
        <v>0</v>
      </c>
    </row>
    <row r="97" spans="1:6" x14ac:dyDescent="0.25">
      <c r="A97" s="103" t="s">
        <v>159</v>
      </c>
      <c r="B97" s="109"/>
      <c r="C97" s="115"/>
      <c r="E97" s="119">
        <f t="shared" si="4"/>
        <v>0</v>
      </c>
      <c r="F97" s="119">
        <f t="shared" si="5"/>
        <v>0</v>
      </c>
    </row>
    <row r="98" spans="1:6" x14ac:dyDescent="0.25">
      <c r="A98" s="103" t="s">
        <v>19</v>
      </c>
      <c r="B98" s="109"/>
      <c r="C98" s="115"/>
      <c r="E98" s="119">
        <f t="shared" si="4"/>
        <v>0</v>
      </c>
      <c r="F98" s="119">
        <f t="shared" si="5"/>
        <v>0</v>
      </c>
    </row>
    <row r="99" spans="1:6" x14ac:dyDescent="0.25">
      <c r="A99" s="103" t="s">
        <v>20</v>
      </c>
      <c r="B99" s="109"/>
      <c r="C99" s="115">
        <v>2.9074074074074075E-2</v>
      </c>
      <c r="E99" s="119">
        <f t="shared" si="4"/>
        <v>0</v>
      </c>
      <c r="F99" s="119">
        <f t="shared" si="5"/>
        <v>3.6342592592592594E-3</v>
      </c>
    </row>
    <row r="100" spans="1:6" x14ac:dyDescent="0.25">
      <c r="A100" s="103" t="s">
        <v>90</v>
      </c>
      <c r="B100" s="109"/>
      <c r="C100" s="115"/>
      <c r="E100" s="119">
        <f t="shared" si="4"/>
        <v>0</v>
      </c>
      <c r="F100" s="119">
        <f t="shared" si="5"/>
        <v>0</v>
      </c>
    </row>
    <row r="101" spans="1:6" x14ac:dyDescent="0.25">
      <c r="A101" s="103" t="s">
        <v>91</v>
      </c>
      <c r="B101" s="109"/>
      <c r="C101" s="115"/>
      <c r="E101" s="119">
        <f t="shared" si="4"/>
        <v>0</v>
      </c>
      <c r="F101" s="119">
        <f t="shared" si="5"/>
        <v>0</v>
      </c>
    </row>
    <row r="102" spans="1:6" x14ac:dyDescent="0.25">
      <c r="A102" s="103" t="s">
        <v>21</v>
      </c>
      <c r="B102" s="109"/>
      <c r="C102" s="115"/>
      <c r="E102" s="119">
        <f t="shared" si="4"/>
        <v>0</v>
      </c>
      <c r="F102" s="119">
        <f t="shared" si="5"/>
        <v>0</v>
      </c>
    </row>
    <row r="103" spans="1:6" x14ac:dyDescent="0.25">
      <c r="A103" s="103" t="s">
        <v>39</v>
      </c>
      <c r="B103" s="109"/>
      <c r="C103" s="115"/>
      <c r="E103" s="119">
        <f t="shared" si="4"/>
        <v>0</v>
      </c>
      <c r="F103" s="119">
        <f t="shared" si="5"/>
        <v>0</v>
      </c>
    </row>
    <row r="104" spans="1:6" x14ac:dyDescent="0.25">
      <c r="A104" s="103" t="s">
        <v>169</v>
      </c>
      <c r="B104" s="109"/>
      <c r="C104" s="115"/>
      <c r="E104" s="119">
        <f t="shared" si="4"/>
        <v>0</v>
      </c>
      <c r="F104" s="119">
        <f t="shared" si="5"/>
        <v>0</v>
      </c>
    </row>
    <row r="105" spans="1:6" x14ac:dyDescent="0.25">
      <c r="A105" s="103" t="s">
        <v>177</v>
      </c>
      <c r="B105" s="109"/>
      <c r="C105" s="115"/>
      <c r="E105" s="119">
        <f t="shared" si="4"/>
        <v>0</v>
      </c>
      <c r="F105" s="119">
        <f t="shared" si="5"/>
        <v>0</v>
      </c>
    </row>
    <row r="106" spans="1:6" x14ac:dyDescent="0.25">
      <c r="A106" s="103" t="s">
        <v>22</v>
      </c>
      <c r="B106" s="109"/>
      <c r="C106" s="115"/>
      <c r="E106" s="119">
        <f t="shared" si="4"/>
        <v>0</v>
      </c>
      <c r="F106" s="119">
        <f t="shared" si="5"/>
        <v>0</v>
      </c>
    </row>
    <row r="107" spans="1:6" x14ac:dyDescent="0.25">
      <c r="A107" s="103" t="s">
        <v>23</v>
      </c>
      <c r="B107" s="109"/>
      <c r="C107" s="115"/>
      <c r="E107" s="119">
        <f t="shared" si="4"/>
        <v>0</v>
      </c>
      <c r="F107" s="119">
        <f t="shared" si="5"/>
        <v>0</v>
      </c>
    </row>
    <row r="108" spans="1:6" x14ac:dyDescent="0.25">
      <c r="A108" s="103" t="s">
        <v>92</v>
      </c>
      <c r="B108" s="109"/>
      <c r="C108" s="115"/>
      <c r="E108" s="119">
        <f t="shared" si="4"/>
        <v>0</v>
      </c>
      <c r="F108" s="119">
        <f t="shared" si="5"/>
        <v>0</v>
      </c>
    </row>
    <row r="109" spans="1:6" x14ac:dyDescent="0.25">
      <c r="A109" s="103" t="s">
        <v>93</v>
      </c>
      <c r="B109" s="109"/>
      <c r="C109" s="115"/>
      <c r="E109" s="119">
        <f t="shared" si="4"/>
        <v>0</v>
      </c>
      <c r="F109" s="119">
        <f t="shared" si="5"/>
        <v>0</v>
      </c>
    </row>
    <row r="110" spans="1:6" x14ac:dyDescent="0.25">
      <c r="A110" s="103" t="s">
        <v>94</v>
      </c>
      <c r="B110" s="109"/>
      <c r="C110" s="115"/>
      <c r="E110" s="119">
        <f t="shared" si="4"/>
        <v>0</v>
      </c>
      <c r="F110" s="119">
        <f t="shared" si="5"/>
        <v>0</v>
      </c>
    </row>
    <row r="111" spans="1:6" x14ac:dyDescent="0.25">
      <c r="A111" s="103" t="s">
        <v>95</v>
      </c>
      <c r="B111" s="109"/>
      <c r="C111" s="115"/>
      <c r="E111" s="119">
        <f t="shared" si="4"/>
        <v>0</v>
      </c>
      <c r="F111" s="119">
        <f t="shared" si="5"/>
        <v>0</v>
      </c>
    </row>
    <row r="112" spans="1:6" x14ac:dyDescent="0.25">
      <c r="A112" s="103" t="s">
        <v>96</v>
      </c>
      <c r="B112" s="109"/>
      <c r="C112" s="115"/>
      <c r="E112" s="119">
        <f t="shared" si="4"/>
        <v>0</v>
      </c>
      <c r="F112" s="119">
        <f t="shared" si="5"/>
        <v>0</v>
      </c>
    </row>
    <row r="113" spans="1:6" x14ac:dyDescent="0.25">
      <c r="A113" s="103" t="s">
        <v>24</v>
      </c>
      <c r="B113" s="109"/>
      <c r="C113" s="115"/>
      <c r="E113" s="119">
        <f t="shared" si="4"/>
        <v>0</v>
      </c>
      <c r="F113" s="119">
        <f t="shared" si="5"/>
        <v>0</v>
      </c>
    </row>
    <row r="114" spans="1:6" x14ac:dyDescent="0.25">
      <c r="A114" s="103" t="s">
        <v>25</v>
      </c>
      <c r="B114" s="109"/>
      <c r="C114" s="115"/>
      <c r="E114" s="119">
        <f t="shared" si="4"/>
        <v>0</v>
      </c>
      <c r="F114" s="119">
        <f t="shared" si="5"/>
        <v>0</v>
      </c>
    </row>
    <row r="115" spans="1:6" x14ac:dyDescent="0.25">
      <c r="A115" s="103" t="s">
        <v>41</v>
      </c>
      <c r="B115" s="109"/>
      <c r="C115" s="115"/>
      <c r="E115" s="119">
        <f t="shared" si="4"/>
        <v>0</v>
      </c>
      <c r="F115" s="119">
        <f t="shared" si="5"/>
        <v>0</v>
      </c>
    </row>
    <row r="116" spans="1:6" x14ac:dyDescent="0.25">
      <c r="A116" s="103" t="s">
        <v>29</v>
      </c>
      <c r="B116" s="109"/>
      <c r="C116" s="115"/>
      <c r="E116" s="119">
        <f t="shared" si="4"/>
        <v>0</v>
      </c>
      <c r="F116" s="119">
        <f t="shared" si="5"/>
        <v>0</v>
      </c>
    </row>
    <row r="117" spans="1:6" x14ac:dyDescent="0.25">
      <c r="A117" s="103" t="s">
        <v>97</v>
      </c>
      <c r="B117" s="109"/>
      <c r="C117" s="115"/>
      <c r="E117" s="119">
        <f t="shared" si="4"/>
        <v>0</v>
      </c>
      <c r="F117" s="119">
        <f t="shared" si="5"/>
        <v>0</v>
      </c>
    </row>
    <row r="118" spans="1:6" x14ac:dyDescent="0.25">
      <c r="A118" s="103" t="s">
        <v>26</v>
      </c>
      <c r="B118" s="109"/>
      <c r="C118" s="115"/>
      <c r="E118" s="119">
        <f t="shared" si="4"/>
        <v>0</v>
      </c>
      <c r="F118" s="119">
        <f t="shared" si="5"/>
        <v>0</v>
      </c>
    </row>
    <row r="119" spans="1:6" x14ac:dyDescent="0.25">
      <c r="A119" s="103" t="s">
        <v>98</v>
      </c>
      <c r="B119" s="109"/>
      <c r="C119" s="115"/>
      <c r="E119" s="119">
        <f t="shared" si="4"/>
        <v>0</v>
      </c>
      <c r="F119" s="119">
        <f t="shared" si="5"/>
        <v>0</v>
      </c>
    </row>
    <row r="120" spans="1:6" x14ac:dyDescent="0.25">
      <c r="A120" s="103" t="s">
        <v>146</v>
      </c>
      <c r="B120" s="109"/>
      <c r="C120" s="115"/>
      <c r="E120" s="119">
        <f t="shared" si="4"/>
        <v>0</v>
      </c>
      <c r="F120" s="119">
        <f t="shared" si="5"/>
        <v>0</v>
      </c>
    </row>
    <row r="121" spans="1:6" x14ac:dyDescent="0.25">
      <c r="A121" s="103" t="s">
        <v>99</v>
      </c>
      <c r="B121" s="109"/>
      <c r="C121" s="115"/>
      <c r="E121" s="119">
        <f t="shared" si="4"/>
        <v>0</v>
      </c>
      <c r="F121" s="119">
        <f t="shared" si="5"/>
        <v>0</v>
      </c>
    </row>
    <row r="122" spans="1:6" x14ac:dyDescent="0.25">
      <c r="A122" s="103" t="s">
        <v>133</v>
      </c>
      <c r="B122" s="109"/>
      <c r="C122" s="115"/>
      <c r="E122" s="119">
        <f t="shared" si="4"/>
        <v>0</v>
      </c>
      <c r="F122" s="119">
        <f t="shared" si="5"/>
        <v>0</v>
      </c>
    </row>
    <row r="123" spans="1:6" x14ac:dyDescent="0.25">
      <c r="A123" s="103" t="s">
        <v>100</v>
      </c>
      <c r="B123" s="109"/>
      <c r="C123" s="115"/>
      <c r="E123" s="119">
        <f t="shared" si="4"/>
        <v>0</v>
      </c>
      <c r="F123" s="119">
        <f t="shared" si="5"/>
        <v>0</v>
      </c>
    </row>
    <row r="124" spans="1:6" x14ac:dyDescent="0.25">
      <c r="A124" s="103" t="s">
        <v>27</v>
      </c>
      <c r="B124" s="109"/>
      <c r="C124" s="115"/>
      <c r="E124" s="119">
        <f t="shared" si="4"/>
        <v>0</v>
      </c>
      <c r="F124" s="119">
        <f t="shared" si="5"/>
        <v>0</v>
      </c>
    </row>
    <row r="125" spans="1:6" x14ac:dyDescent="0.25">
      <c r="A125" s="103" t="s">
        <v>101</v>
      </c>
      <c r="B125" s="109"/>
      <c r="C125" s="115"/>
      <c r="E125" s="119">
        <f t="shared" si="4"/>
        <v>0</v>
      </c>
      <c r="F125" s="119">
        <f t="shared" si="5"/>
        <v>0</v>
      </c>
    </row>
    <row r="126" spans="1:6" x14ac:dyDescent="0.25">
      <c r="A126" s="103" t="s">
        <v>155</v>
      </c>
      <c r="B126" s="109"/>
      <c r="C126" s="115"/>
      <c r="E126" s="119">
        <f t="shared" si="4"/>
        <v>0</v>
      </c>
      <c r="F126" s="119">
        <f t="shared" si="5"/>
        <v>0</v>
      </c>
    </row>
    <row r="127" spans="1:6" x14ac:dyDescent="0.25">
      <c r="A127" s="103" t="s">
        <v>102</v>
      </c>
      <c r="B127" s="109"/>
      <c r="C127" s="115"/>
      <c r="E127" s="119">
        <f t="shared" si="4"/>
        <v>0</v>
      </c>
      <c r="F127" s="119">
        <f t="shared" si="5"/>
        <v>0</v>
      </c>
    </row>
    <row r="128" spans="1:6" x14ac:dyDescent="0.25">
      <c r="A128" s="103" t="s">
        <v>103</v>
      </c>
      <c r="B128" s="109"/>
      <c r="C128" s="115"/>
      <c r="E128" s="119">
        <f t="shared" si="4"/>
        <v>0</v>
      </c>
      <c r="F128" s="119">
        <f t="shared" si="5"/>
        <v>0</v>
      </c>
    </row>
    <row r="129" spans="1:6" x14ac:dyDescent="0.25">
      <c r="A129" s="103" t="s">
        <v>32</v>
      </c>
      <c r="B129" s="109"/>
      <c r="C129" s="115"/>
      <c r="E129" s="119">
        <f t="shared" si="4"/>
        <v>0</v>
      </c>
      <c r="F129" s="119">
        <f t="shared" si="5"/>
        <v>0</v>
      </c>
    </row>
    <row r="130" spans="1:6" x14ac:dyDescent="0.25">
      <c r="A130" s="103" t="s">
        <v>173</v>
      </c>
      <c r="B130" s="109">
        <v>1.7210648148148149E-2</v>
      </c>
      <c r="C130" s="115"/>
      <c r="E130" s="119">
        <f t="shared" si="4"/>
        <v>3.4421296296296296E-3</v>
      </c>
      <c r="F130" s="119">
        <f t="shared" si="5"/>
        <v>0</v>
      </c>
    </row>
    <row r="131" spans="1:6" x14ac:dyDescent="0.25">
      <c r="A131" s="103" t="s">
        <v>104</v>
      </c>
      <c r="B131" s="109"/>
      <c r="C131" s="115"/>
      <c r="E131" s="119">
        <f t="shared" si="4"/>
        <v>0</v>
      </c>
      <c r="F131" s="119">
        <f t="shared" si="5"/>
        <v>0</v>
      </c>
    </row>
    <row r="132" spans="1:6" x14ac:dyDescent="0.25">
      <c r="A132" s="103" t="s">
        <v>105</v>
      </c>
      <c r="B132" s="109"/>
      <c r="C132" s="115"/>
      <c r="E132" s="119">
        <f t="shared" si="4"/>
        <v>0</v>
      </c>
      <c r="F132" s="119">
        <f t="shared" si="5"/>
        <v>0</v>
      </c>
    </row>
    <row r="133" spans="1:6" x14ac:dyDescent="0.25">
      <c r="A133" s="103" t="s">
        <v>106</v>
      </c>
      <c r="B133" s="109"/>
      <c r="C133" s="115"/>
      <c r="E133" s="119">
        <f t="shared" si="4"/>
        <v>0</v>
      </c>
      <c r="F133" s="119">
        <f t="shared" si="5"/>
        <v>0</v>
      </c>
    </row>
    <row r="134" spans="1:6" x14ac:dyDescent="0.25">
      <c r="A134" s="103" t="s">
        <v>107</v>
      </c>
      <c r="B134" s="109"/>
      <c r="C134" s="115"/>
      <c r="E134" s="119">
        <f t="shared" si="4"/>
        <v>0</v>
      </c>
      <c r="F134" s="119">
        <f t="shared" si="5"/>
        <v>0</v>
      </c>
    </row>
    <row r="135" spans="1:6" x14ac:dyDescent="0.25">
      <c r="A135" s="103" t="s">
        <v>108</v>
      </c>
      <c r="B135" s="109"/>
      <c r="C135" s="115"/>
      <c r="E135" s="119">
        <f t="shared" si="4"/>
        <v>0</v>
      </c>
      <c r="F135" s="119">
        <f t="shared" si="5"/>
        <v>0</v>
      </c>
    </row>
    <row r="136" spans="1:6" x14ac:dyDescent="0.25">
      <c r="A136" s="103" t="s">
        <v>109</v>
      </c>
      <c r="B136" s="109"/>
      <c r="C136" s="115"/>
      <c r="E136" s="119">
        <f t="shared" si="4"/>
        <v>0</v>
      </c>
      <c r="F136" s="119">
        <f t="shared" si="5"/>
        <v>0</v>
      </c>
    </row>
    <row r="137" spans="1:6" x14ac:dyDescent="0.25">
      <c r="A137" s="104" t="s">
        <v>163</v>
      </c>
      <c r="B137" s="109"/>
      <c r="C137" s="115"/>
      <c r="E137" s="119">
        <f t="shared" si="4"/>
        <v>0</v>
      </c>
      <c r="F137" s="119">
        <f t="shared" si="5"/>
        <v>0</v>
      </c>
    </row>
    <row r="138" spans="1:6" x14ac:dyDescent="0.25">
      <c r="A138" s="103" t="s">
        <v>110</v>
      </c>
      <c r="B138" s="109"/>
      <c r="C138" s="115"/>
      <c r="E138" s="119">
        <f t="shared" si="4"/>
        <v>0</v>
      </c>
      <c r="F138" s="119">
        <f t="shared" si="5"/>
        <v>0</v>
      </c>
    </row>
    <row r="139" spans="1:6" x14ac:dyDescent="0.25">
      <c r="A139" s="103" t="s">
        <v>111</v>
      </c>
      <c r="B139" s="109"/>
      <c r="C139" s="115"/>
      <c r="E139" s="119">
        <f t="shared" si="4"/>
        <v>0</v>
      </c>
      <c r="F139" s="119">
        <f t="shared" si="5"/>
        <v>0</v>
      </c>
    </row>
    <row r="140" spans="1:6" x14ac:dyDescent="0.25">
      <c r="A140" s="103" t="s">
        <v>112</v>
      </c>
      <c r="B140" s="109"/>
      <c r="C140" s="115"/>
      <c r="E140" s="119">
        <f t="shared" si="4"/>
        <v>0</v>
      </c>
      <c r="F140" s="119">
        <f t="shared" si="5"/>
        <v>0</v>
      </c>
    </row>
    <row r="141" spans="1:6" x14ac:dyDescent="0.25">
      <c r="A141" s="103" t="s">
        <v>113</v>
      </c>
      <c r="B141" s="109"/>
      <c r="C141" s="115"/>
      <c r="E141" s="119">
        <f t="shared" si="4"/>
        <v>0</v>
      </c>
      <c r="F141" s="119">
        <f t="shared" si="5"/>
        <v>0</v>
      </c>
    </row>
    <row r="142" spans="1:6" x14ac:dyDescent="0.25">
      <c r="A142" s="103" t="s">
        <v>114</v>
      </c>
      <c r="B142" s="109"/>
      <c r="C142" s="115"/>
      <c r="E142" s="119">
        <f t="shared" si="4"/>
        <v>0</v>
      </c>
      <c r="F142" s="119">
        <f t="shared" si="5"/>
        <v>0</v>
      </c>
    </row>
    <row r="143" spans="1:6" x14ac:dyDescent="0.25">
      <c r="A143" s="105" t="s">
        <v>28</v>
      </c>
      <c r="B143" s="109"/>
      <c r="C143" s="115"/>
      <c r="E143" s="119">
        <f t="shared" si="4"/>
        <v>0</v>
      </c>
      <c r="F143" s="119">
        <f t="shared" si="5"/>
        <v>0</v>
      </c>
    </row>
    <row r="144" spans="1:6" x14ac:dyDescent="0.25">
      <c r="A144" s="105" t="s">
        <v>115</v>
      </c>
      <c r="B144" s="109"/>
      <c r="C144" s="115"/>
      <c r="E144" s="119">
        <f t="shared" si="4"/>
        <v>0</v>
      </c>
      <c r="F144" s="119">
        <f t="shared" si="5"/>
        <v>0</v>
      </c>
    </row>
    <row r="145" spans="1:6" x14ac:dyDescent="0.25">
      <c r="A145" s="105" t="s">
        <v>183</v>
      </c>
      <c r="B145" s="109">
        <v>2.6099537037037036E-2</v>
      </c>
      <c r="C145" s="115"/>
      <c r="E145" s="119">
        <f t="shared" si="4"/>
        <v>5.2199074074074075E-3</v>
      </c>
      <c r="F145" s="119">
        <f t="shared" si="5"/>
        <v>0</v>
      </c>
    </row>
    <row r="146" spans="1:6" x14ac:dyDescent="0.25">
      <c r="A146" s="105" t="s">
        <v>116</v>
      </c>
      <c r="B146" s="109"/>
      <c r="C146" s="115"/>
      <c r="E146" s="119">
        <f t="shared" si="4"/>
        <v>0</v>
      </c>
      <c r="F146" s="119">
        <f t="shared" si="5"/>
        <v>0</v>
      </c>
    </row>
    <row r="147" spans="1:6" x14ac:dyDescent="0.25">
      <c r="A147" s="105" t="s">
        <v>117</v>
      </c>
      <c r="B147" s="109"/>
      <c r="C147" s="115"/>
      <c r="E147" s="119">
        <f t="shared" ref="E147:E174" si="6">B147/5</f>
        <v>0</v>
      </c>
      <c r="F147" s="119">
        <f t="shared" ref="F147:F174" si="7">C147/8</f>
        <v>0</v>
      </c>
    </row>
    <row r="148" spans="1:6" x14ac:dyDescent="0.25">
      <c r="A148" s="105" t="s">
        <v>118</v>
      </c>
      <c r="B148" s="109"/>
      <c r="C148" s="115"/>
      <c r="E148" s="119">
        <f t="shared" si="6"/>
        <v>0</v>
      </c>
      <c r="F148" s="119">
        <f t="shared" si="7"/>
        <v>0</v>
      </c>
    </row>
    <row r="149" spans="1:6" x14ac:dyDescent="0.25">
      <c r="A149" s="105" t="s">
        <v>119</v>
      </c>
      <c r="B149" s="109"/>
      <c r="C149" s="115"/>
      <c r="E149" s="119">
        <f t="shared" si="6"/>
        <v>0</v>
      </c>
      <c r="F149" s="119">
        <f t="shared" si="7"/>
        <v>0</v>
      </c>
    </row>
    <row r="150" spans="1:6" x14ac:dyDescent="0.25">
      <c r="A150" s="105" t="s">
        <v>120</v>
      </c>
      <c r="B150" s="109"/>
      <c r="C150" s="115"/>
      <c r="E150" s="119">
        <f t="shared" si="6"/>
        <v>0</v>
      </c>
      <c r="F150" s="119">
        <f t="shared" si="7"/>
        <v>0</v>
      </c>
    </row>
    <row r="151" spans="1:6" x14ac:dyDescent="0.25">
      <c r="A151" s="105" t="s">
        <v>40</v>
      </c>
      <c r="B151" s="109"/>
      <c r="C151" s="115"/>
      <c r="E151" s="119">
        <f t="shared" si="6"/>
        <v>0</v>
      </c>
      <c r="F151" s="119">
        <f t="shared" si="7"/>
        <v>0</v>
      </c>
    </row>
    <row r="152" spans="1:6" x14ac:dyDescent="0.25">
      <c r="A152" s="105" t="s">
        <v>121</v>
      </c>
      <c r="B152" s="109"/>
      <c r="C152" s="115"/>
      <c r="E152" s="119">
        <f t="shared" si="6"/>
        <v>0</v>
      </c>
      <c r="F152" s="119">
        <f t="shared" si="7"/>
        <v>0</v>
      </c>
    </row>
    <row r="153" spans="1:6" x14ac:dyDescent="0.25">
      <c r="A153" s="105" t="s">
        <v>158</v>
      </c>
      <c r="B153" s="109"/>
      <c r="C153" s="115"/>
      <c r="E153" s="119">
        <f t="shared" si="6"/>
        <v>0</v>
      </c>
      <c r="F153" s="119">
        <f t="shared" si="7"/>
        <v>0</v>
      </c>
    </row>
    <row r="154" spans="1:6" x14ac:dyDescent="0.25">
      <c r="A154" s="105" t="s">
        <v>122</v>
      </c>
      <c r="B154" s="109"/>
      <c r="C154" s="115"/>
      <c r="E154" s="119">
        <f t="shared" si="6"/>
        <v>0</v>
      </c>
      <c r="F154" s="119">
        <f t="shared" si="7"/>
        <v>0</v>
      </c>
    </row>
    <row r="155" spans="1:6" x14ac:dyDescent="0.25">
      <c r="A155" s="105" t="s">
        <v>123</v>
      </c>
      <c r="B155" s="109"/>
      <c r="C155" s="115"/>
      <c r="E155" s="119">
        <f t="shared" si="6"/>
        <v>0</v>
      </c>
      <c r="F155" s="119">
        <f t="shared" si="7"/>
        <v>0</v>
      </c>
    </row>
    <row r="156" spans="1:6" x14ac:dyDescent="0.25">
      <c r="A156" s="105" t="s">
        <v>124</v>
      </c>
      <c r="B156" s="109"/>
      <c r="C156" s="115"/>
      <c r="E156" s="119">
        <f t="shared" si="6"/>
        <v>0</v>
      </c>
      <c r="F156" s="119">
        <f t="shared" si="7"/>
        <v>0</v>
      </c>
    </row>
    <row r="157" spans="1:6" x14ac:dyDescent="0.25">
      <c r="A157" s="105" t="s">
        <v>125</v>
      </c>
      <c r="B157" s="109"/>
      <c r="C157" s="115"/>
      <c r="E157" s="119">
        <f t="shared" si="6"/>
        <v>0</v>
      </c>
      <c r="F157" s="119">
        <f t="shared" si="7"/>
        <v>0</v>
      </c>
    </row>
    <row r="158" spans="1:6" x14ac:dyDescent="0.25">
      <c r="A158" s="105" t="s">
        <v>126</v>
      </c>
      <c r="B158" s="109"/>
      <c r="C158" s="115"/>
      <c r="E158" s="119">
        <f t="shared" si="6"/>
        <v>0</v>
      </c>
      <c r="F158" s="119">
        <f t="shared" si="7"/>
        <v>0</v>
      </c>
    </row>
    <row r="159" spans="1:6" x14ac:dyDescent="0.25">
      <c r="A159" s="105" t="s">
        <v>127</v>
      </c>
      <c r="B159" s="109"/>
      <c r="C159" s="115"/>
      <c r="E159" s="119">
        <f t="shared" si="6"/>
        <v>0</v>
      </c>
      <c r="F159" s="119">
        <f t="shared" si="7"/>
        <v>0</v>
      </c>
    </row>
    <row r="160" spans="1:6" x14ac:dyDescent="0.25">
      <c r="A160" s="105" t="s">
        <v>157</v>
      </c>
      <c r="B160" s="109">
        <v>2.4074074074074071E-2</v>
      </c>
      <c r="C160" s="115"/>
      <c r="E160" s="119">
        <f t="shared" si="6"/>
        <v>4.8148148148148143E-3</v>
      </c>
      <c r="F160" s="119">
        <f t="shared" si="7"/>
        <v>0</v>
      </c>
    </row>
    <row r="161" spans="1:6" x14ac:dyDescent="0.25">
      <c r="A161" s="105" t="s">
        <v>128</v>
      </c>
      <c r="B161" s="109"/>
      <c r="C161" s="115"/>
      <c r="E161" s="119">
        <f t="shared" si="6"/>
        <v>0</v>
      </c>
      <c r="F161" s="119">
        <f t="shared" si="7"/>
        <v>0</v>
      </c>
    </row>
    <row r="162" spans="1:6" x14ac:dyDescent="0.25">
      <c r="A162" s="105" t="s">
        <v>151</v>
      </c>
      <c r="B162" s="109"/>
      <c r="C162" s="115"/>
      <c r="E162" s="119">
        <f t="shared" si="6"/>
        <v>0</v>
      </c>
      <c r="F162" s="119">
        <f t="shared" si="7"/>
        <v>0</v>
      </c>
    </row>
    <row r="163" spans="1:6" x14ac:dyDescent="0.25">
      <c r="A163" s="105" t="s">
        <v>129</v>
      </c>
      <c r="B163" s="109"/>
      <c r="C163" s="115"/>
      <c r="E163" s="119">
        <f t="shared" si="6"/>
        <v>0</v>
      </c>
      <c r="F163" s="119">
        <f t="shared" si="7"/>
        <v>0</v>
      </c>
    </row>
    <row r="164" spans="1:6" x14ac:dyDescent="0.25">
      <c r="A164" s="105" t="s">
        <v>130</v>
      </c>
      <c r="B164" s="109"/>
      <c r="C164" s="115"/>
      <c r="E164" s="119">
        <f t="shared" si="6"/>
        <v>0</v>
      </c>
      <c r="F164" s="119">
        <f t="shared" si="7"/>
        <v>0</v>
      </c>
    </row>
    <row r="165" spans="1:6" x14ac:dyDescent="0.25">
      <c r="A165" s="105"/>
      <c r="B165" s="109"/>
      <c r="C165" s="115"/>
      <c r="E165" s="119">
        <f t="shared" si="6"/>
        <v>0</v>
      </c>
      <c r="F165" s="119">
        <f t="shared" si="7"/>
        <v>0</v>
      </c>
    </row>
    <row r="166" spans="1:6" x14ac:dyDescent="0.25">
      <c r="A166" s="105"/>
      <c r="B166" s="109"/>
      <c r="C166" s="115"/>
      <c r="E166" s="119">
        <f t="shared" si="6"/>
        <v>0</v>
      </c>
      <c r="F166" s="119">
        <f t="shared" si="7"/>
        <v>0</v>
      </c>
    </row>
    <row r="167" spans="1:6" x14ac:dyDescent="0.25">
      <c r="A167" s="105"/>
      <c r="B167" s="109"/>
      <c r="C167" s="115"/>
      <c r="E167" s="119">
        <f t="shared" si="6"/>
        <v>0</v>
      </c>
      <c r="F167" s="119">
        <f t="shared" si="7"/>
        <v>0</v>
      </c>
    </row>
    <row r="168" spans="1:6" x14ac:dyDescent="0.25">
      <c r="A168" s="105"/>
      <c r="B168" s="109"/>
      <c r="C168" s="115"/>
      <c r="E168" s="119">
        <f t="shared" si="6"/>
        <v>0</v>
      </c>
      <c r="F168" s="119">
        <f t="shared" si="7"/>
        <v>0</v>
      </c>
    </row>
    <row r="169" spans="1:6" ht="15.75" thickBot="1" x14ac:dyDescent="0.3">
      <c r="A169" s="100"/>
      <c r="B169" s="116"/>
      <c r="C169" s="117"/>
      <c r="E169" s="119">
        <f t="shared" si="6"/>
        <v>0</v>
      </c>
      <c r="F169" s="119">
        <f t="shared" si="7"/>
        <v>0</v>
      </c>
    </row>
    <row r="170" spans="1:6" x14ac:dyDescent="0.25">
      <c r="A170" s="105"/>
      <c r="B170" s="109"/>
      <c r="C170" s="115"/>
      <c r="E170" s="119">
        <f t="shared" si="6"/>
        <v>0</v>
      </c>
      <c r="F170" s="119">
        <f t="shared" si="7"/>
        <v>0</v>
      </c>
    </row>
    <row r="171" spans="1:6" x14ac:dyDescent="0.25">
      <c r="A171" s="105"/>
      <c r="B171" s="109"/>
      <c r="C171" s="115"/>
      <c r="E171" s="119">
        <f t="shared" si="6"/>
        <v>0</v>
      </c>
      <c r="F171" s="119">
        <f t="shared" si="7"/>
        <v>0</v>
      </c>
    </row>
    <row r="172" spans="1:6" x14ac:dyDescent="0.25">
      <c r="A172" s="105"/>
      <c r="B172" s="109"/>
      <c r="C172" s="115"/>
      <c r="E172" s="119">
        <f t="shared" si="6"/>
        <v>0</v>
      </c>
      <c r="F172" s="119">
        <f t="shared" si="7"/>
        <v>0</v>
      </c>
    </row>
    <row r="173" spans="1:6" x14ac:dyDescent="0.25">
      <c r="A173" s="105"/>
      <c r="B173" s="109"/>
      <c r="C173" s="115"/>
      <c r="E173" s="119">
        <f t="shared" si="6"/>
        <v>0</v>
      </c>
      <c r="F173" s="119">
        <f t="shared" si="7"/>
        <v>0</v>
      </c>
    </row>
    <row r="174" spans="1:6" ht="15.75" thickBot="1" x14ac:dyDescent="0.3">
      <c r="A174" s="100"/>
      <c r="B174" s="116"/>
      <c r="C174" s="117"/>
      <c r="E174" s="119">
        <f t="shared" si="6"/>
        <v>0</v>
      </c>
      <c r="F174" s="119">
        <f t="shared" si="7"/>
        <v>0</v>
      </c>
    </row>
  </sheetData>
  <mergeCells count="1">
    <mergeCell ref="E3:F3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62"/>
  <sheetViews>
    <sheetView zoomScaleNormal="100" workbookViewId="0">
      <selection activeCell="A3" sqref="A3:A156"/>
    </sheetView>
  </sheetViews>
  <sheetFormatPr defaultRowHeight="15" x14ac:dyDescent="0.25"/>
  <cols>
    <col min="1" max="1" width="51.140625" style="106" customWidth="1"/>
    <col min="2" max="3" width="20.140625" customWidth="1"/>
    <col min="13" max="13" width="19.7109375" bestFit="1" customWidth="1"/>
  </cols>
  <sheetData>
    <row r="1" spans="1:6" ht="15.75" x14ac:dyDescent="0.3">
      <c r="A1" s="101" t="s">
        <v>136</v>
      </c>
    </row>
    <row r="2" spans="1:6" ht="16.5" thickBot="1" x14ac:dyDescent="0.35">
      <c r="A2" s="107">
        <f ca="1">TODAY()</f>
        <v>43406</v>
      </c>
    </row>
    <row r="3" spans="1:6" ht="15.75" thickBot="1" x14ac:dyDescent="0.3">
      <c r="A3" s="108" t="s">
        <v>1</v>
      </c>
      <c r="B3" s="110" t="s">
        <v>2</v>
      </c>
      <c r="C3" s="111" t="s">
        <v>3</v>
      </c>
      <c r="E3" s="131" t="s">
        <v>135</v>
      </c>
      <c r="F3" s="132"/>
    </row>
    <row r="4" spans="1:6" x14ac:dyDescent="0.25">
      <c r="A4" s="112" t="s">
        <v>46</v>
      </c>
      <c r="B4" s="113"/>
      <c r="C4" s="114"/>
      <c r="E4" s="119">
        <f t="shared" ref="E4:E67" si="0">B4/5</f>
        <v>0</v>
      </c>
      <c r="F4" s="119">
        <f t="shared" ref="F4:F67" si="1">C4/8</f>
        <v>0</v>
      </c>
    </row>
    <row r="5" spans="1:6" x14ac:dyDescent="0.25">
      <c r="A5" s="102" t="s">
        <v>47</v>
      </c>
      <c r="B5" s="109"/>
      <c r="C5" s="109"/>
      <c r="E5" s="119">
        <f t="shared" si="0"/>
        <v>0</v>
      </c>
      <c r="F5" s="119">
        <f t="shared" si="1"/>
        <v>0</v>
      </c>
    </row>
    <row r="6" spans="1:6" x14ac:dyDescent="0.25">
      <c r="A6" s="103" t="s">
        <v>165</v>
      </c>
      <c r="B6" s="109"/>
      <c r="C6" s="109"/>
      <c r="E6" s="119">
        <f t="shared" si="0"/>
        <v>0</v>
      </c>
      <c r="F6" s="119">
        <f t="shared" si="1"/>
        <v>0</v>
      </c>
    </row>
    <row r="7" spans="1:6" x14ac:dyDescent="0.25">
      <c r="A7" s="103" t="s">
        <v>48</v>
      </c>
      <c r="B7" s="109"/>
      <c r="C7" s="109"/>
      <c r="E7" s="119">
        <f t="shared" si="0"/>
        <v>0</v>
      </c>
      <c r="F7" s="119">
        <f t="shared" si="1"/>
        <v>0</v>
      </c>
    </row>
    <row r="8" spans="1:6" x14ac:dyDescent="0.25">
      <c r="A8" s="103" t="s">
        <v>141</v>
      </c>
      <c r="B8" s="109">
        <v>2.255787037037037E-2</v>
      </c>
      <c r="C8" s="109"/>
      <c r="E8" s="119">
        <f t="shared" si="0"/>
        <v>4.5115740740740741E-3</v>
      </c>
      <c r="F8" s="119">
        <f t="shared" si="1"/>
        <v>0</v>
      </c>
    </row>
    <row r="9" spans="1:6" x14ac:dyDescent="0.25">
      <c r="A9" s="102" t="s">
        <v>132</v>
      </c>
      <c r="B9" s="109"/>
      <c r="C9" s="109"/>
      <c r="E9" s="119">
        <f t="shared" si="0"/>
        <v>0</v>
      </c>
      <c r="F9" s="119">
        <f t="shared" si="1"/>
        <v>0</v>
      </c>
    </row>
    <row r="10" spans="1:6" x14ac:dyDescent="0.25">
      <c r="A10" s="103" t="s">
        <v>49</v>
      </c>
      <c r="B10" s="109"/>
      <c r="C10" s="109"/>
      <c r="E10" s="119">
        <f t="shared" si="0"/>
        <v>0</v>
      </c>
      <c r="F10" s="119">
        <f t="shared" si="1"/>
        <v>0</v>
      </c>
    </row>
    <row r="11" spans="1:6" x14ac:dyDescent="0.25">
      <c r="A11" s="102" t="s">
        <v>50</v>
      </c>
      <c r="B11" s="109"/>
      <c r="C11" s="109"/>
      <c r="E11" s="119">
        <f t="shared" si="0"/>
        <v>0</v>
      </c>
      <c r="F11" s="119">
        <f t="shared" si="1"/>
        <v>0</v>
      </c>
    </row>
    <row r="12" spans="1:6" x14ac:dyDescent="0.25">
      <c r="A12" s="103" t="s">
        <v>175</v>
      </c>
      <c r="B12" s="109"/>
      <c r="C12" s="109"/>
      <c r="E12" s="119">
        <f t="shared" si="0"/>
        <v>0</v>
      </c>
      <c r="F12" s="119">
        <f t="shared" si="1"/>
        <v>0</v>
      </c>
    </row>
    <row r="13" spans="1:6" x14ac:dyDescent="0.25">
      <c r="A13" s="103" t="s">
        <v>4</v>
      </c>
      <c r="B13" s="109"/>
      <c r="C13" s="109"/>
      <c r="E13" s="119">
        <f t="shared" si="0"/>
        <v>0</v>
      </c>
      <c r="F13" s="119">
        <f t="shared" si="1"/>
        <v>0</v>
      </c>
    </row>
    <row r="14" spans="1:6" x14ac:dyDescent="0.25">
      <c r="A14" s="103" t="s">
        <v>51</v>
      </c>
      <c r="B14" s="109">
        <v>1.9085648148148147E-2</v>
      </c>
      <c r="C14" s="109"/>
      <c r="E14" s="119">
        <f t="shared" si="0"/>
        <v>3.8171296296296295E-3</v>
      </c>
      <c r="F14" s="119">
        <f t="shared" si="1"/>
        <v>0</v>
      </c>
    </row>
    <row r="15" spans="1:6" x14ac:dyDescent="0.25">
      <c r="A15" s="103" t="s">
        <v>52</v>
      </c>
      <c r="B15" s="109"/>
      <c r="C15" s="109"/>
      <c r="E15" s="119">
        <f t="shared" si="0"/>
        <v>0</v>
      </c>
      <c r="F15" s="119">
        <f t="shared" si="1"/>
        <v>0</v>
      </c>
    </row>
    <row r="16" spans="1:6" x14ac:dyDescent="0.25">
      <c r="A16" s="103" t="s">
        <v>53</v>
      </c>
      <c r="B16" s="109"/>
      <c r="C16" s="109"/>
      <c r="E16" s="119">
        <f t="shared" si="0"/>
        <v>0</v>
      </c>
      <c r="F16" s="119">
        <f t="shared" si="1"/>
        <v>0</v>
      </c>
    </row>
    <row r="17" spans="1:9" x14ac:dyDescent="0.25">
      <c r="A17" s="103" t="s">
        <v>54</v>
      </c>
      <c r="B17" s="109"/>
      <c r="C17" s="109"/>
      <c r="E17" s="119">
        <f t="shared" si="0"/>
        <v>0</v>
      </c>
      <c r="F17" s="119">
        <f t="shared" si="1"/>
        <v>0</v>
      </c>
    </row>
    <row r="18" spans="1:9" x14ac:dyDescent="0.25">
      <c r="A18" s="103" t="s">
        <v>166</v>
      </c>
      <c r="B18" s="109"/>
      <c r="C18" s="109"/>
      <c r="E18" s="119">
        <f t="shared" si="0"/>
        <v>0</v>
      </c>
      <c r="F18" s="119">
        <f t="shared" si="1"/>
        <v>0</v>
      </c>
    </row>
    <row r="19" spans="1:9" x14ac:dyDescent="0.25">
      <c r="A19" s="103" t="s">
        <v>55</v>
      </c>
      <c r="B19" s="109"/>
      <c r="C19" s="109"/>
      <c r="E19" s="119">
        <f t="shared" si="0"/>
        <v>0</v>
      </c>
      <c r="F19" s="119">
        <f t="shared" si="1"/>
        <v>0</v>
      </c>
    </row>
    <row r="20" spans="1:9" x14ac:dyDescent="0.25">
      <c r="A20" s="103" t="s">
        <v>164</v>
      </c>
      <c r="B20" s="109"/>
      <c r="C20" s="109"/>
      <c r="E20" s="119">
        <f t="shared" si="0"/>
        <v>0</v>
      </c>
      <c r="F20" s="119">
        <f t="shared" si="1"/>
        <v>0</v>
      </c>
    </row>
    <row r="21" spans="1:9" x14ac:dyDescent="0.25">
      <c r="A21" s="103" t="s">
        <v>56</v>
      </c>
      <c r="B21" s="109"/>
      <c r="C21" s="109"/>
      <c r="E21" s="119">
        <f t="shared" si="0"/>
        <v>0</v>
      </c>
      <c r="F21" s="119">
        <f t="shared" si="1"/>
        <v>0</v>
      </c>
    </row>
    <row r="22" spans="1:9" x14ac:dyDescent="0.25">
      <c r="A22" s="103" t="s">
        <v>176</v>
      </c>
      <c r="B22" s="109"/>
      <c r="C22" s="109"/>
      <c r="E22" s="119">
        <f t="shared" si="0"/>
        <v>0</v>
      </c>
      <c r="F22" s="119">
        <f t="shared" si="1"/>
        <v>0</v>
      </c>
    </row>
    <row r="23" spans="1:9" x14ac:dyDescent="0.25">
      <c r="A23" s="103" t="s">
        <v>171</v>
      </c>
      <c r="B23" s="109">
        <v>2.0636574074074075E-2</v>
      </c>
      <c r="C23" s="109"/>
      <c r="E23" s="119">
        <f t="shared" si="0"/>
        <v>4.1273148148148146E-3</v>
      </c>
      <c r="F23" s="119">
        <f t="shared" si="1"/>
        <v>0</v>
      </c>
    </row>
    <row r="24" spans="1:9" x14ac:dyDescent="0.25">
      <c r="A24" s="103" t="s">
        <v>5</v>
      </c>
      <c r="B24" s="109"/>
      <c r="C24" s="109">
        <v>3.3645833333333333E-2</v>
      </c>
      <c r="E24" s="119">
        <f t="shared" si="0"/>
        <v>0</v>
      </c>
      <c r="F24" s="119">
        <f t="shared" si="1"/>
        <v>4.2057291666666666E-3</v>
      </c>
    </row>
    <row r="25" spans="1:9" x14ac:dyDescent="0.25">
      <c r="A25" s="103" t="s">
        <v>57</v>
      </c>
      <c r="B25" s="109"/>
      <c r="C25" s="109"/>
      <c r="E25" s="119">
        <f t="shared" si="0"/>
        <v>0</v>
      </c>
      <c r="F25" s="119">
        <f t="shared" si="1"/>
        <v>0</v>
      </c>
    </row>
    <row r="26" spans="1:9" x14ac:dyDescent="0.25">
      <c r="A26" s="103" t="s">
        <v>147</v>
      </c>
      <c r="B26" s="109"/>
      <c r="C26" s="109"/>
      <c r="E26" s="119">
        <f t="shared" si="0"/>
        <v>0</v>
      </c>
      <c r="F26" s="119">
        <f t="shared" si="1"/>
        <v>0</v>
      </c>
    </row>
    <row r="27" spans="1:9" x14ac:dyDescent="0.25">
      <c r="A27" s="103" t="s">
        <v>167</v>
      </c>
      <c r="B27" s="109"/>
      <c r="C27" s="109"/>
      <c r="E27" s="119">
        <f t="shared" si="0"/>
        <v>0</v>
      </c>
      <c r="F27" s="119">
        <f t="shared" si="1"/>
        <v>0</v>
      </c>
    </row>
    <row r="28" spans="1:9" x14ac:dyDescent="0.25">
      <c r="A28" s="103" t="s">
        <v>160</v>
      </c>
      <c r="B28" s="109"/>
      <c r="C28" s="109"/>
      <c r="E28" s="119">
        <f t="shared" si="0"/>
        <v>0</v>
      </c>
      <c r="F28" s="119">
        <f t="shared" si="1"/>
        <v>0</v>
      </c>
    </row>
    <row r="29" spans="1:9" x14ac:dyDescent="0.25">
      <c r="A29" s="105" t="s">
        <v>58</v>
      </c>
      <c r="B29" s="109"/>
      <c r="C29" s="109"/>
      <c r="E29" s="119">
        <f t="shared" si="0"/>
        <v>0</v>
      </c>
      <c r="F29" s="119">
        <f t="shared" si="1"/>
        <v>0</v>
      </c>
      <c r="H29" s="120"/>
      <c r="I29" s="119"/>
    </row>
    <row r="30" spans="1:9" x14ac:dyDescent="0.25">
      <c r="A30" s="105" t="s">
        <v>59</v>
      </c>
      <c r="B30" s="109"/>
      <c r="C30" s="109"/>
      <c r="E30" s="119">
        <f t="shared" si="0"/>
        <v>0</v>
      </c>
      <c r="F30" s="119">
        <f t="shared" si="1"/>
        <v>0</v>
      </c>
      <c r="H30" s="120"/>
    </row>
    <row r="31" spans="1:9" x14ac:dyDescent="0.25">
      <c r="A31" s="103" t="s">
        <v>60</v>
      </c>
      <c r="B31" s="109"/>
      <c r="C31" s="115"/>
      <c r="E31" s="119">
        <f t="shared" si="0"/>
        <v>0</v>
      </c>
      <c r="F31" s="119">
        <f t="shared" si="1"/>
        <v>0</v>
      </c>
    </row>
    <row r="32" spans="1:9" x14ac:dyDescent="0.25">
      <c r="A32" s="103" t="s">
        <v>61</v>
      </c>
      <c r="B32" s="109"/>
      <c r="C32" s="115"/>
      <c r="E32" s="119">
        <f t="shared" si="0"/>
        <v>0</v>
      </c>
      <c r="F32" s="119">
        <f t="shared" si="1"/>
        <v>0</v>
      </c>
    </row>
    <row r="33" spans="1:6" x14ac:dyDescent="0.25">
      <c r="A33" s="103" t="s">
        <v>174</v>
      </c>
      <c r="B33" s="109">
        <v>2.045138888888889E-2</v>
      </c>
      <c r="C33" s="115"/>
      <c r="E33" s="119">
        <f t="shared" si="0"/>
        <v>4.0902777777777777E-3</v>
      </c>
      <c r="F33" s="119">
        <f t="shared" si="1"/>
        <v>0</v>
      </c>
    </row>
    <row r="34" spans="1:6" x14ac:dyDescent="0.25">
      <c r="A34" s="103" t="s">
        <v>172</v>
      </c>
      <c r="B34" s="109"/>
      <c r="C34" s="115"/>
      <c r="E34" s="119">
        <f t="shared" si="0"/>
        <v>0</v>
      </c>
      <c r="F34" s="119">
        <f t="shared" si="1"/>
        <v>0</v>
      </c>
    </row>
    <row r="35" spans="1:6" x14ac:dyDescent="0.25">
      <c r="A35" s="103" t="s">
        <v>62</v>
      </c>
      <c r="B35" s="109"/>
      <c r="C35" s="115"/>
      <c r="E35" s="119">
        <f t="shared" si="0"/>
        <v>0</v>
      </c>
      <c r="F35" s="119">
        <f t="shared" si="1"/>
        <v>0</v>
      </c>
    </row>
    <row r="36" spans="1:6" x14ac:dyDescent="0.25">
      <c r="A36" s="103" t="s">
        <v>6</v>
      </c>
      <c r="B36" s="109"/>
      <c r="C36" s="115"/>
      <c r="E36" s="119">
        <f t="shared" si="0"/>
        <v>0</v>
      </c>
      <c r="F36" s="119">
        <f t="shared" si="1"/>
        <v>0</v>
      </c>
    </row>
    <row r="37" spans="1:6" x14ac:dyDescent="0.25">
      <c r="A37" s="103" t="s">
        <v>63</v>
      </c>
      <c r="B37" s="109"/>
      <c r="C37" s="115"/>
      <c r="E37" s="119">
        <f t="shared" si="0"/>
        <v>0</v>
      </c>
      <c r="F37" s="119">
        <f t="shared" si="1"/>
        <v>0</v>
      </c>
    </row>
    <row r="38" spans="1:6" x14ac:dyDescent="0.25">
      <c r="A38" s="103" t="s">
        <v>64</v>
      </c>
      <c r="B38" s="109"/>
      <c r="C38" s="115"/>
      <c r="E38" s="119">
        <f t="shared" si="0"/>
        <v>0</v>
      </c>
      <c r="F38" s="119">
        <f t="shared" si="1"/>
        <v>0</v>
      </c>
    </row>
    <row r="39" spans="1:6" x14ac:dyDescent="0.25">
      <c r="A39" s="104" t="s">
        <v>152</v>
      </c>
      <c r="B39" s="109"/>
      <c r="C39" s="115"/>
      <c r="E39" s="119">
        <f t="shared" si="0"/>
        <v>0</v>
      </c>
      <c r="F39" s="119">
        <f t="shared" si="1"/>
        <v>0</v>
      </c>
    </row>
    <row r="40" spans="1:6" x14ac:dyDescent="0.25">
      <c r="A40" s="103" t="s">
        <v>65</v>
      </c>
      <c r="B40" s="109"/>
      <c r="C40" s="115"/>
      <c r="E40" s="119">
        <f t="shared" si="0"/>
        <v>0</v>
      </c>
      <c r="F40" s="119">
        <f t="shared" si="1"/>
        <v>0</v>
      </c>
    </row>
    <row r="41" spans="1:6" x14ac:dyDescent="0.25">
      <c r="A41" s="103" t="s">
        <v>66</v>
      </c>
      <c r="B41" s="109"/>
      <c r="C41" s="115"/>
      <c r="E41" s="119">
        <f t="shared" si="0"/>
        <v>0</v>
      </c>
      <c r="F41" s="119">
        <f t="shared" si="1"/>
        <v>0</v>
      </c>
    </row>
    <row r="42" spans="1:6" x14ac:dyDescent="0.25">
      <c r="A42" s="103" t="s">
        <v>67</v>
      </c>
      <c r="B42" s="109"/>
      <c r="C42" s="115"/>
      <c r="E42" s="119">
        <f t="shared" si="0"/>
        <v>0</v>
      </c>
      <c r="F42" s="119">
        <f t="shared" si="1"/>
        <v>0</v>
      </c>
    </row>
    <row r="43" spans="1:6" x14ac:dyDescent="0.25">
      <c r="A43" s="103" t="s">
        <v>7</v>
      </c>
      <c r="B43" s="109">
        <v>2.0312500000000001E-2</v>
      </c>
      <c r="C43" s="115"/>
      <c r="E43" s="119">
        <f t="shared" si="0"/>
        <v>4.0625000000000001E-3</v>
      </c>
      <c r="F43" s="119">
        <f t="shared" si="1"/>
        <v>0</v>
      </c>
    </row>
    <row r="44" spans="1:6" x14ac:dyDescent="0.25">
      <c r="A44" s="103" t="s">
        <v>8</v>
      </c>
      <c r="B44" s="109"/>
      <c r="C44" s="115"/>
      <c r="E44" s="119">
        <f t="shared" si="0"/>
        <v>0</v>
      </c>
      <c r="F44" s="119">
        <f t="shared" si="1"/>
        <v>0</v>
      </c>
    </row>
    <row r="45" spans="1:6" x14ac:dyDescent="0.25">
      <c r="A45" s="103" t="s">
        <v>68</v>
      </c>
      <c r="B45" s="109"/>
      <c r="C45" s="115"/>
      <c r="E45" s="119">
        <f t="shared" si="0"/>
        <v>0</v>
      </c>
      <c r="F45" s="119">
        <f t="shared" si="1"/>
        <v>0</v>
      </c>
    </row>
    <row r="46" spans="1:6" x14ac:dyDescent="0.25">
      <c r="A46" s="104" t="s">
        <v>69</v>
      </c>
      <c r="B46" s="109"/>
      <c r="C46" s="115"/>
      <c r="E46" s="119">
        <f t="shared" si="0"/>
        <v>0</v>
      </c>
      <c r="F46" s="119">
        <f t="shared" si="1"/>
        <v>0</v>
      </c>
    </row>
    <row r="47" spans="1:6" x14ac:dyDescent="0.25">
      <c r="A47" s="103" t="s">
        <v>156</v>
      </c>
      <c r="B47" s="109">
        <v>2.5405092592592594E-2</v>
      </c>
      <c r="C47" s="115"/>
      <c r="E47" s="119">
        <f t="shared" si="0"/>
        <v>5.0810185185185186E-3</v>
      </c>
      <c r="F47" s="119">
        <f t="shared" si="1"/>
        <v>0</v>
      </c>
    </row>
    <row r="48" spans="1:6" x14ac:dyDescent="0.25">
      <c r="A48" s="103" t="s">
        <v>9</v>
      </c>
      <c r="B48" s="109"/>
      <c r="C48" s="115"/>
      <c r="E48" s="119">
        <f t="shared" si="0"/>
        <v>0</v>
      </c>
      <c r="F48" s="119">
        <f t="shared" si="1"/>
        <v>0</v>
      </c>
    </row>
    <row r="49" spans="1:6" x14ac:dyDescent="0.25">
      <c r="A49" s="103" t="s">
        <v>70</v>
      </c>
      <c r="B49" s="109"/>
      <c r="C49" s="115"/>
      <c r="E49" s="119">
        <f t="shared" si="0"/>
        <v>0</v>
      </c>
      <c r="F49" s="119">
        <f t="shared" si="1"/>
        <v>0</v>
      </c>
    </row>
    <row r="50" spans="1:6" x14ac:dyDescent="0.25">
      <c r="A50" s="103" t="s">
        <v>71</v>
      </c>
      <c r="B50" s="109"/>
      <c r="C50" s="115"/>
      <c r="E50" s="119">
        <f t="shared" si="0"/>
        <v>0</v>
      </c>
      <c r="F50" s="119">
        <f t="shared" si="1"/>
        <v>0</v>
      </c>
    </row>
    <row r="51" spans="1:6" x14ac:dyDescent="0.25">
      <c r="A51" s="103" t="s">
        <v>72</v>
      </c>
      <c r="B51" s="109"/>
      <c r="C51" s="115"/>
      <c r="E51" s="119">
        <f t="shared" si="0"/>
        <v>0</v>
      </c>
      <c r="F51" s="119">
        <f t="shared" si="1"/>
        <v>0</v>
      </c>
    </row>
    <row r="52" spans="1:6" x14ac:dyDescent="0.25">
      <c r="A52" s="103" t="s">
        <v>73</v>
      </c>
      <c r="B52" s="109"/>
      <c r="C52" s="115"/>
      <c r="E52" s="119">
        <f t="shared" si="0"/>
        <v>0</v>
      </c>
      <c r="F52" s="119">
        <f t="shared" si="1"/>
        <v>0</v>
      </c>
    </row>
    <row r="53" spans="1:6" x14ac:dyDescent="0.25">
      <c r="A53" s="103" t="s">
        <v>74</v>
      </c>
      <c r="B53" s="109"/>
      <c r="C53" s="115"/>
      <c r="E53" s="119">
        <f t="shared" si="0"/>
        <v>0</v>
      </c>
      <c r="F53" s="119">
        <f t="shared" si="1"/>
        <v>0</v>
      </c>
    </row>
    <row r="54" spans="1:6" x14ac:dyDescent="0.25">
      <c r="A54" s="103" t="s">
        <v>75</v>
      </c>
      <c r="B54" s="109">
        <v>2.0902777777777781E-2</v>
      </c>
      <c r="C54" s="115"/>
      <c r="E54" s="119">
        <f t="shared" si="0"/>
        <v>4.1805555555555563E-3</v>
      </c>
      <c r="F54" s="119">
        <f t="shared" si="1"/>
        <v>0</v>
      </c>
    </row>
    <row r="55" spans="1:6" x14ac:dyDescent="0.25">
      <c r="A55" s="103" t="s">
        <v>43</v>
      </c>
      <c r="B55" s="109"/>
      <c r="C55" s="115"/>
      <c r="E55" s="119">
        <f t="shared" si="0"/>
        <v>0</v>
      </c>
      <c r="F55" s="119">
        <f t="shared" si="1"/>
        <v>0</v>
      </c>
    </row>
    <row r="56" spans="1:6" x14ac:dyDescent="0.25">
      <c r="A56" s="103" t="s">
        <v>30</v>
      </c>
      <c r="B56" s="109"/>
      <c r="C56" s="115">
        <v>3.3645833333333333E-2</v>
      </c>
      <c r="E56" s="119">
        <f t="shared" si="0"/>
        <v>0</v>
      </c>
      <c r="F56" s="119">
        <f t="shared" si="1"/>
        <v>4.2057291666666666E-3</v>
      </c>
    </row>
    <row r="57" spans="1:6" x14ac:dyDescent="0.25">
      <c r="A57" s="103" t="s">
        <v>31</v>
      </c>
      <c r="B57" s="109">
        <v>1.9328703703703702E-2</v>
      </c>
      <c r="C57" s="115"/>
      <c r="E57" s="119">
        <f t="shared" si="0"/>
        <v>3.8657407407407403E-3</v>
      </c>
      <c r="F57" s="119">
        <f t="shared" si="1"/>
        <v>0</v>
      </c>
    </row>
    <row r="58" spans="1:6" x14ac:dyDescent="0.25">
      <c r="A58" s="103" t="s">
        <v>10</v>
      </c>
      <c r="B58" s="109"/>
      <c r="C58" s="115"/>
      <c r="E58" s="119">
        <f t="shared" si="0"/>
        <v>0</v>
      </c>
      <c r="F58" s="119">
        <f t="shared" si="1"/>
        <v>0</v>
      </c>
    </row>
    <row r="59" spans="1:6" x14ac:dyDescent="0.25">
      <c r="A59" s="103" t="s">
        <v>76</v>
      </c>
      <c r="B59" s="109"/>
      <c r="C59" s="115"/>
      <c r="E59" s="119">
        <f t="shared" si="0"/>
        <v>0</v>
      </c>
      <c r="F59" s="119">
        <f t="shared" si="1"/>
        <v>0</v>
      </c>
    </row>
    <row r="60" spans="1:6" x14ac:dyDescent="0.25">
      <c r="A60" s="103" t="s">
        <v>77</v>
      </c>
      <c r="B60" s="109"/>
      <c r="C60" s="115"/>
      <c r="E60" s="119">
        <f t="shared" si="0"/>
        <v>0</v>
      </c>
      <c r="F60" s="119">
        <f t="shared" si="1"/>
        <v>0</v>
      </c>
    </row>
    <row r="61" spans="1:6" x14ac:dyDescent="0.25">
      <c r="A61" s="103" t="s">
        <v>11</v>
      </c>
      <c r="B61" s="109"/>
      <c r="C61" s="115">
        <v>2.8703703703703703E-2</v>
      </c>
      <c r="E61" s="119">
        <f t="shared" si="0"/>
        <v>0</v>
      </c>
      <c r="F61" s="119">
        <f t="shared" si="1"/>
        <v>3.5879629629629629E-3</v>
      </c>
    </row>
    <row r="62" spans="1:6" x14ac:dyDescent="0.25">
      <c r="A62" s="103" t="s">
        <v>162</v>
      </c>
      <c r="B62" s="109"/>
      <c r="C62" s="115"/>
      <c r="E62" s="119">
        <f t="shared" si="0"/>
        <v>0</v>
      </c>
      <c r="F62" s="119">
        <f t="shared" si="1"/>
        <v>0</v>
      </c>
    </row>
    <row r="63" spans="1:6" x14ac:dyDescent="0.25">
      <c r="A63" s="103" t="s">
        <v>78</v>
      </c>
      <c r="B63" s="109"/>
      <c r="C63" s="115"/>
      <c r="E63" s="119">
        <f t="shared" si="0"/>
        <v>0</v>
      </c>
      <c r="F63" s="119">
        <f t="shared" si="1"/>
        <v>0</v>
      </c>
    </row>
    <row r="64" spans="1:6" x14ac:dyDescent="0.25">
      <c r="A64" s="103" t="s">
        <v>13</v>
      </c>
      <c r="B64" s="109"/>
      <c r="C64" s="115">
        <v>2.8194444444444442E-2</v>
      </c>
      <c r="E64" s="119">
        <f t="shared" si="0"/>
        <v>0</v>
      </c>
      <c r="F64" s="119">
        <f t="shared" si="1"/>
        <v>3.5243055555555553E-3</v>
      </c>
    </row>
    <row r="65" spans="1:6" x14ac:dyDescent="0.25">
      <c r="A65" s="103" t="s">
        <v>33</v>
      </c>
      <c r="B65" s="109"/>
      <c r="C65" s="115"/>
      <c r="E65" s="119">
        <f t="shared" si="0"/>
        <v>0</v>
      </c>
      <c r="F65" s="119">
        <f t="shared" si="1"/>
        <v>0</v>
      </c>
    </row>
    <row r="66" spans="1:6" x14ac:dyDescent="0.25">
      <c r="A66" s="103" t="s">
        <v>34</v>
      </c>
      <c r="B66" s="109"/>
      <c r="C66" s="115"/>
      <c r="E66" s="119">
        <f t="shared" si="0"/>
        <v>0</v>
      </c>
      <c r="F66" s="119">
        <f t="shared" si="1"/>
        <v>0</v>
      </c>
    </row>
    <row r="67" spans="1:6" x14ac:dyDescent="0.25">
      <c r="A67" s="103" t="s">
        <v>14</v>
      </c>
      <c r="B67" s="109">
        <v>3.2523148148148148E-2</v>
      </c>
      <c r="C67" s="115"/>
      <c r="E67" s="119">
        <f t="shared" si="0"/>
        <v>6.5046296296296293E-3</v>
      </c>
      <c r="F67" s="119">
        <f t="shared" si="1"/>
        <v>0</v>
      </c>
    </row>
    <row r="68" spans="1:6" x14ac:dyDescent="0.25">
      <c r="A68" s="103" t="s">
        <v>15</v>
      </c>
      <c r="B68" s="109"/>
      <c r="C68" s="115">
        <v>2.6817129629629632E-2</v>
      </c>
      <c r="E68" s="119">
        <f t="shared" ref="E68:E132" si="2">B68/5</f>
        <v>0</v>
      </c>
      <c r="F68" s="119">
        <f t="shared" ref="F68:F132" si="3">C68/8</f>
        <v>3.352141203703704E-3</v>
      </c>
    </row>
    <row r="69" spans="1:6" x14ac:dyDescent="0.25">
      <c r="A69" s="103" t="s">
        <v>79</v>
      </c>
      <c r="B69" s="109"/>
      <c r="C69" s="115">
        <v>2.7557870370370368E-2</v>
      </c>
      <c r="E69" s="119">
        <f t="shared" si="2"/>
        <v>0</v>
      </c>
      <c r="F69" s="119">
        <f t="shared" si="3"/>
        <v>3.444733796296296E-3</v>
      </c>
    </row>
    <row r="70" spans="1:6" x14ac:dyDescent="0.25">
      <c r="A70" s="103" t="s">
        <v>16</v>
      </c>
      <c r="B70" s="109">
        <v>2.1412037037037035E-2</v>
      </c>
      <c r="C70" s="115"/>
      <c r="E70" s="119">
        <f t="shared" si="2"/>
        <v>4.2824074074074066E-3</v>
      </c>
      <c r="F70" s="119">
        <f t="shared" si="3"/>
        <v>0</v>
      </c>
    </row>
    <row r="71" spans="1:6" x14ac:dyDescent="0.25">
      <c r="A71" s="103" t="s">
        <v>80</v>
      </c>
      <c r="B71" s="109"/>
      <c r="C71" s="115"/>
      <c r="E71" s="119">
        <f t="shared" si="2"/>
        <v>0</v>
      </c>
      <c r="F71" s="119">
        <f t="shared" si="3"/>
        <v>0</v>
      </c>
    </row>
    <row r="72" spans="1:6" x14ac:dyDescent="0.25">
      <c r="A72" s="103" t="s">
        <v>81</v>
      </c>
      <c r="B72" s="109"/>
      <c r="C72" s="115"/>
      <c r="E72" s="119">
        <f t="shared" si="2"/>
        <v>0</v>
      </c>
      <c r="F72" s="119">
        <f t="shared" si="3"/>
        <v>0</v>
      </c>
    </row>
    <row r="73" spans="1:6" x14ac:dyDescent="0.25">
      <c r="A73" s="103" t="s">
        <v>82</v>
      </c>
      <c r="B73" s="109"/>
      <c r="C73" s="115"/>
      <c r="E73" s="119">
        <f t="shared" si="2"/>
        <v>0</v>
      </c>
      <c r="F73" s="119">
        <f t="shared" si="3"/>
        <v>0</v>
      </c>
    </row>
    <row r="74" spans="1:6" x14ac:dyDescent="0.25">
      <c r="A74" s="103" t="s">
        <v>83</v>
      </c>
      <c r="B74" s="109"/>
      <c r="C74" s="115"/>
      <c r="E74" s="119">
        <f t="shared" si="2"/>
        <v>0</v>
      </c>
      <c r="F74" s="119">
        <f t="shared" si="3"/>
        <v>0</v>
      </c>
    </row>
    <row r="75" spans="1:6" x14ac:dyDescent="0.25">
      <c r="A75" s="103" t="s">
        <v>168</v>
      </c>
      <c r="B75" s="109"/>
      <c r="C75" s="115"/>
      <c r="E75" s="119">
        <f t="shared" si="2"/>
        <v>0</v>
      </c>
      <c r="F75" s="119">
        <f t="shared" si="3"/>
        <v>0</v>
      </c>
    </row>
    <row r="76" spans="1:6" x14ac:dyDescent="0.25">
      <c r="A76" s="103" t="s">
        <v>35</v>
      </c>
      <c r="B76" s="109"/>
      <c r="C76" s="115"/>
      <c r="E76" s="119">
        <f t="shared" si="2"/>
        <v>0</v>
      </c>
      <c r="F76" s="119">
        <f t="shared" si="3"/>
        <v>0</v>
      </c>
    </row>
    <row r="77" spans="1:6" x14ac:dyDescent="0.25">
      <c r="A77" s="103" t="s">
        <v>84</v>
      </c>
      <c r="B77" s="109"/>
      <c r="C77" s="115"/>
      <c r="E77" s="119">
        <f t="shared" si="2"/>
        <v>0</v>
      </c>
      <c r="F77" s="119">
        <f t="shared" si="3"/>
        <v>0</v>
      </c>
    </row>
    <row r="78" spans="1:6" x14ac:dyDescent="0.25">
      <c r="A78" s="103" t="s">
        <v>85</v>
      </c>
      <c r="B78" s="109"/>
      <c r="C78" s="115"/>
      <c r="E78" s="119">
        <f t="shared" si="2"/>
        <v>0</v>
      </c>
      <c r="F78" s="119">
        <f t="shared" si="3"/>
        <v>0</v>
      </c>
    </row>
    <row r="79" spans="1:6" x14ac:dyDescent="0.25">
      <c r="A79" s="103" t="s">
        <v>36</v>
      </c>
      <c r="B79" s="109"/>
      <c r="C79" s="115"/>
      <c r="E79" s="119">
        <f t="shared" si="2"/>
        <v>0</v>
      </c>
      <c r="F79" s="119">
        <f t="shared" si="3"/>
        <v>0</v>
      </c>
    </row>
    <row r="80" spans="1:6" x14ac:dyDescent="0.25">
      <c r="A80" s="103" t="s">
        <v>17</v>
      </c>
      <c r="B80" s="109">
        <v>3.2523148148148148E-2</v>
      </c>
      <c r="C80" s="115"/>
      <c r="E80" s="119">
        <f t="shared" si="2"/>
        <v>6.5046296296296293E-3</v>
      </c>
      <c r="F80" s="119">
        <f t="shared" si="3"/>
        <v>0</v>
      </c>
    </row>
    <row r="81" spans="1:6" x14ac:dyDescent="0.25">
      <c r="A81" s="103" t="s">
        <v>42</v>
      </c>
      <c r="B81" s="109"/>
      <c r="C81" s="115"/>
      <c r="E81" s="119">
        <f t="shared" si="2"/>
        <v>0</v>
      </c>
      <c r="F81" s="119">
        <f t="shared" si="3"/>
        <v>0</v>
      </c>
    </row>
    <row r="82" spans="1:6" x14ac:dyDescent="0.25">
      <c r="A82" s="103" t="s">
        <v>86</v>
      </c>
      <c r="B82" s="109"/>
      <c r="C82" s="115"/>
      <c r="E82" s="119">
        <f t="shared" si="2"/>
        <v>0</v>
      </c>
      <c r="F82" s="119">
        <f t="shared" si="3"/>
        <v>0</v>
      </c>
    </row>
    <row r="83" spans="1:6" x14ac:dyDescent="0.25">
      <c r="A83" s="103" t="s">
        <v>87</v>
      </c>
      <c r="B83" s="109"/>
      <c r="C83" s="115"/>
      <c r="E83" s="119">
        <f t="shared" si="2"/>
        <v>0</v>
      </c>
      <c r="F83" s="119">
        <f t="shared" si="3"/>
        <v>0</v>
      </c>
    </row>
    <row r="84" spans="1:6" x14ac:dyDescent="0.25">
      <c r="A84" s="103" t="s">
        <v>18</v>
      </c>
      <c r="B84" s="109">
        <v>1.9282407407407408E-2</v>
      </c>
      <c r="C84" s="115"/>
      <c r="E84" s="119">
        <f t="shared" si="2"/>
        <v>3.8564814814814816E-3</v>
      </c>
      <c r="F84" s="119">
        <f t="shared" si="3"/>
        <v>0</v>
      </c>
    </row>
    <row r="85" spans="1:6" x14ac:dyDescent="0.25">
      <c r="A85" s="103" t="s">
        <v>37</v>
      </c>
      <c r="B85" s="109"/>
      <c r="C85" s="115"/>
      <c r="E85" s="119">
        <f t="shared" si="2"/>
        <v>0</v>
      </c>
      <c r="F85" s="119">
        <f t="shared" si="3"/>
        <v>0</v>
      </c>
    </row>
    <row r="86" spans="1:6" x14ac:dyDescent="0.25">
      <c r="A86" s="103" t="s">
        <v>88</v>
      </c>
      <c r="B86" s="109"/>
      <c r="C86" s="115"/>
      <c r="E86" s="119">
        <f t="shared" si="2"/>
        <v>0</v>
      </c>
      <c r="F86" s="119">
        <f t="shared" si="3"/>
        <v>0</v>
      </c>
    </row>
    <row r="87" spans="1:6" x14ac:dyDescent="0.25">
      <c r="A87" s="103" t="s">
        <v>38</v>
      </c>
      <c r="B87" s="109"/>
      <c r="C87" s="115"/>
      <c r="E87" s="119">
        <f t="shared" si="2"/>
        <v>0</v>
      </c>
      <c r="F87" s="119">
        <f t="shared" si="3"/>
        <v>0</v>
      </c>
    </row>
    <row r="88" spans="1:6" x14ac:dyDescent="0.25">
      <c r="A88" s="103" t="s">
        <v>89</v>
      </c>
      <c r="B88" s="109"/>
      <c r="C88" s="115"/>
      <c r="E88" s="119">
        <f t="shared" si="2"/>
        <v>0</v>
      </c>
      <c r="F88" s="119">
        <f t="shared" si="3"/>
        <v>0</v>
      </c>
    </row>
    <row r="89" spans="1:6" x14ac:dyDescent="0.25">
      <c r="A89" s="103" t="s">
        <v>148</v>
      </c>
      <c r="B89" s="109"/>
      <c r="C89" s="115"/>
      <c r="E89" s="119">
        <f t="shared" si="2"/>
        <v>0</v>
      </c>
      <c r="F89" s="119">
        <f t="shared" si="3"/>
        <v>0</v>
      </c>
    </row>
    <row r="90" spans="1:6" x14ac:dyDescent="0.25">
      <c r="A90" s="103" t="s">
        <v>159</v>
      </c>
      <c r="B90" s="109"/>
      <c r="C90" s="115"/>
      <c r="E90" s="119">
        <f t="shared" si="2"/>
        <v>0</v>
      </c>
      <c r="F90" s="119">
        <f t="shared" si="3"/>
        <v>0</v>
      </c>
    </row>
    <row r="91" spans="1:6" x14ac:dyDescent="0.25">
      <c r="A91" s="103" t="s">
        <v>19</v>
      </c>
      <c r="B91" s="109"/>
      <c r="C91" s="115"/>
      <c r="E91" s="119">
        <f t="shared" si="2"/>
        <v>0</v>
      </c>
      <c r="F91" s="119">
        <f t="shared" si="3"/>
        <v>0</v>
      </c>
    </row>
    <row r="92" spans="1:6" x14ac:dyDescent="0.25">
      <c r="A92" s="103" t="s">
        <v>20</v>
      </c>
      <c r="B92" s="109"/>
      <c r="C92" s="115"/>
      <c r="E92" s="119">
        <f t="shared" si="2"/>
        <v>0</v>
      </c>
      <c r="F92" s="119">
        <f t="shared" si="3"/>
        <v>0</v>
      </c>
    </row>
    <row r="93" spans="1:6" x14ac:dyDescent="0.25">
      <c r="A93" s="103" t="s">
        <v>90</v>
      </c>
      <c r="B93" s="109"/>
      <c r="C93" s="115"/>
      <c r="E93" s="119">
        <f t="shared" si="2"/>
        <v>0</v>
      </c>
      <c r="F93" s="119">
        <f t="shared" si="3"/>
        <v>0</v>
      </c>
    </row>
    <row r="94" spans="1:6" x14ac:dyDescent="0.25">
      <c r="A94" s="103" t="s">
        <v>91</v>
      </c>
      <c r="B94" s="109"/>
      <c r="C94" s="115"/>
      <c r="E94" s="119">
        <f t="shared" si="2"/>
        <v>0</v>
      </c>
      <c r="F94" s="119">
        <f t="shared" si="3"/>
        <v>0</v>
      </c>
    </row>
    <row r="95" spans="1:6" x14ac:dyDescent="0.25">
      <c r="A95" s="103" t="s">
        <v>21</v>
      </c>
      <c r="B95" s="109"/>
      <c r="C95" s="115"/>
      <c r="E95" s="119">
        <f t="shared" si="2"/>
        <v>0</v>
      </c>
      <c r="F95" s="119">
        <f t="shared" si="3"/>
        <v>0</v>
      </c>
    </row>
    <row r="96" spans="1:6" x14ac:dyDescent="0.25">
      <c r="A96" s="103" t="s">
        <v>39</v>
      </c>
      <c r="B96" s="109"/>
      <c r="C96" s="115"/>
      <c r="E96" s="119">
        <f t="shared" si="2"/>
        <v>0</v>
      </c>
      <c r="F96" s="119">
        <f t="shared" si="3"/>
        <v>0</v>
      </c>
    </row>
    <row r="97" spans="1:6" x14ac:dyDescent="0.25">
      <c r="A97" s="103" t="s">
        <v>169</v>
      </c>
      <c r="B97" s="109"/>
      <c r="C97" s="115"/>
      <c r="E97" s="119">
        <f t="shared" si="2"/>
        <v>0</v>
      </c>
      <c r="F97" s="119">
        <f t="shared" si="3"/>
        <v>0</v>
      </c>
    </row>
    <row r="98" spans="1:6" x14ac:dyDescent="0.25">
      <c r="A98" s="103" t="s">
        <v>177</v>
      </c>
      <c r="B98" s="109">
        <v>1.7199074074074071E-2</v>
      </c>
      <c r="C98" s="115"/>
      <c r="E98" s="119">
        <f t="shared" ref="E98" si="4">B98/5</f>
        <v>3.4398148148148144E-3</v>
      </c>
      <c r="F98" s="119">
        <f t="shared" ref="F98" si="5">C98/8</f>
        <v>0</v>
      </c>
    </row>
    <row r="99" spans="1:6" x14ac:dyDescent="0.25">
      <c r="A99" s="103" t="s">
        <v>22</v>
      </c>
      <c r="B99" s="109"/>
      <c r="C99" s="115"/>
      <c r="E99" s="119">
        <f t="shared" si="2"/>
        <v>0</v>
      </c>
      <c r="F99" s="119">
        <f t="shared" si="3"/>
        <v>0</v>
      </c>
    </row>
    <row r="100" spans="1:6" x14ac:dyDescent="0.25">
      <c r="A100" s="103" t="s">
        <v>23</v>
      </c>
      <c r="B100" s="109"/>
      <c r="C100" s="115"/>
      <c r="E100" s="119">
        <f t="shared" si="2"/>
        <v>0</v>
      </c>
      <c r="F100" s="119">
        <f t="shared" si="3"/>
        <v>0</v>
      </c>
    </row>
    <row r="101" spans="1:6" x14ac:dyDescent="0.25">
      <c r="A101" s="103" t="s">
        <v>92</v>
      </c>
      <c r="B101" s="109"/>
      <c r="C101" s="115"/>
      <c r="E101" s="119">
        <f t="shared" si="2"/>
        <v>0</v>
      </c>
      <c r="F101" s="119">
        <f t="shared" si="3"/>
        <v>0</v>
      </c>
    </row>
    <row r="102" spans="1:6" x14ac:dyDescent="0.25">
      <c r="A102" s="103" t="s">
        <v>93</v>
      </c>
      <c r="B102" s="109"/>
      <c r="C102" s="115"/>
      <c r="E102" s="119">
        <f t="shared" si="2"/>
        <v>0</v>
      </c>
      <c r="F102" s="119">
        <f t="shared" si="3"/>
        <v>0</v>
      </c>
    </row>
    <row r="103" spans="1:6" x14ac:dyDescent="0.25">
      <c r="A103" s="103" t="s">
        <v>94</v>
      </c>
      <c r="B103" s="109"/>
      <c r="C103" s="115"/>
      <c r="E103" s="119">
        <f t="shared" si="2"/>
        <v>0</v>
      </c>
      <c r="F103" s="119">
        <f t="shared" si="3"/>
        <v>0</v>
      </c>
    </row>
    <row r="104" spans="1:6" x14ac:dyDescent="0.25">
      <c r="A104" s="103" t="s">
        <v>95</v>
      </c>
      <c r="B104" s="109"/>
      <c r="C104" s="115"/>
      <c r="E104" s="119">
        <f t="shared" si="2"/>
        <v>0</v>
      </c>
      <c r="F104" s="119">
        <f t="shared" si="3"/>
        <v>0</v>
      </c>
    </row>
    <row r="105" spans="1:6" x14ac:dyDescent="0.25">
      <c r="A105" s="103" t="s">
        <v>96</v>
      </c>
      <c r="B105" s="109"/>
      <c r="C105" s="115"/>
      <c r="E105" s="119">
        <f t="shared" si="2"/>
        <v>0</v>
      </c>
      <c r="F105" s="119">
        <f t="shared" si="3"/>
        <v>0</v>
      </c>
    </row>
    <row r="106" spans="1:6" x14ac:dyDescent="0.25">
      <c r="A106" s="103" t="s">
        <v>24</v>
      </c>
      <c r="B106" s="109"/>
      <c r="C106" s="115"/>
      <c r="E106" s="119">
        <f t="shared" si="2"/>
        <v>0</v>
      </c>
      <c r="F106" s="119">
        <f t="shared" si="3"/>
        <v>0</v>
      </c>
    </row>
    <row r="107" spans="1:6" x14ac:dyDescent="0.25">
      <c r="A107" s="103" t="s">
        <v>25</v>
      </c>
      <c r="B107" s="109">
        <v>2.6296296296296293E-2</v>
      </c>
      <c r="C107" s="115"/>
      <c r="E107" s="119">
        <f t="shared" si="2"/>
        <v>5.2592592592592587E-3</v>
      </c>
      <c r="F107" s="119">
        <f t="shared" si="3"/>
        <v>0</v>
      </c>
    </row>
    <row r="108" spans="1:6" x14ac:dyDescent="0.25">
      <c r="A108" s="103" t="s">
        <v>41</v>
      </c>
      <c r="B108" s="109"/>
      <c r="C108" s="115"/>
      <c r="E108" s="119">
        <f t="shared" si="2"/>
        <v>0</v>
      </c>
      <c r="F108" s="119">
        <f t="shared" si="3"/>
        <v>0</v>
      </c>
    </row>
    <row r="109" spans="1:6" x14ac:dyDescent="0.25">
      <c r="A109" s="103" t="s">
        <v>29</v>
      </c>
      <c r="B109" s="109"/>
      <c r="C109" s="115"/>
      <c r="E109" s="119">
        <f t="shared" si="2"/>
        <v>0</v>
      </c>
      <c r="F109" s="119">
        <f t="shared" si="3"/>
        <v>0</v>
      </c>
    </row>
    <row r="110" spans="1:6" x14ac:dyDescent="0.25">
      <c r="A110" s="103" t="s">
        <v>97</v>
      </c>
      <c r="B110" s="109"/>
      <c r="C110" s="115"/>
      <c r="E110" s="119">
        <f t="shared" si="2"/>
        <v>0</v>
      </c>
      <c r="F110" s="119">
        <f t="shared" si="3"/>
        <v>0</v>
      </c>
    </row>
    <row r="111" spans="1:6" x14ac:dyDescent="0.25">
      <c r="A111" s="103" t="s">
        <v>26</v>
      </c>
      <c r="B111" s="109"/>
      <c r="C111" s="115"/>
      <c r="E111" s="119">
        <f t="shared" si="2"/>
        <v>0</v>
      </c>
      <c r="F111" s="119">
        <f t="shared" si="3"/>
        <v>0</v>
      </c>
    </row>
    <row r="112" spans="1:6" x14ac:dyDescent="0.25">
      <c r="A112" s="103" t="s">
        <v>98</v>
      </c>
      <c r="B112" s="109"/>
      <c r="C112" s="115"/>
      <c r="E112" s="119">
        <f t="shared" si="2"/>
        <v>0</v>
      </c>
      <c r="F112" s="119">
        <f t="shared" si="3"/>
        <v>0</v>
      </c>
    </row>
    <row r="113" spans="1:6" x14ac:dyDescent="0.25">
      <c r="A113" s="103" t="s">
        <v>146</v>
      </c>
      <c r="B113" s="109"/>
      <c r="C113" s="115"/>
      <c r="E113" s="119">
        <f t="shared" si="2"/>
        <v>0</v>
      </c>
      <c r="F113" s="119">
        <f t="shared" si="3"/>
        <v>0</v>
      </c>
    </row>
    <row r="114" spans="1:6" x14ac:dyDescent="0.25">
      <c r="A114" s="103" t="s">
        <v>99</v>
      </c>
      <c r="B114" s="109"/>
      <c r="C114" s="115"/>
      <c r="E114" s="119">
        <f t="shared" si="2"/>
        <v>0</v>
      </c>
      <c r="F114" s="119">
        <f t="shared" si="3"/>
        <v>0</v>
      </c>
    </row>
    <row r="115" spans="1:6" x14ac:dyDescent="0.25">
      <c r="A115" s="103" t="s">
        <v>133</v>
      </c>
      <c r="B115" s="109"/>
      <c r="C115" s="115"/>
      <c r="E115" s="119">
        <f t="shared" si="2"/>
        <v>0</v>
      </c>
      <c r="F115" s="119">
        <f t="shared" si="3"/>
        <v>0</v>
      </c>
    </row>
    <row r="116" spans="1:6" x14ac:dyDescent="0.25">
      <c r="A116" s="103" t="s">
        <v>100</v>
      </c>
      <c r="B116" s="109"/>
      <c r="C116" s="115"/>
      <c r="E116" s="119">
        <f t="shared" si="2"/>
        <v>0</v>
      </c>
      <c r="F116" s="119">
        <f t="shared" si="3"/>
        <v>0</v>
      </c>
    </row>
    <row r="117" spans="1:6" x14ac:dyDescent="0.25">
      <c r="A117" s="103" t="s">
        <v>27</v>
      </c>
      <c r="B117" s="109"/>
      <c r="C117" s="115"/>
      <c r="E117" s="119">
        <f t="shared" si="2"/>
        <v>0</v>
      </c>
      <c r="F117" s="119">
        <f t="shared" si="3"/>
        <v>0</v>
      </c>
    </row>
    <row r="118" spans="1:6" x14ac:dyDescent="0.25">
      <c r="A118" s="103" t="s">
        <v>101</v>
      </c>
      <c r="B118" s="109"/>
      <c r="C118" s="115"/>
      <c r="E118" s="119">
        <f t="shared" si="2"/>
        <v>0</v>
      </c>
      <c r="F118" s="119">
        <f t="shared" si="3"/>
        <v>0</v>
      </c>
    </row>
    <row r="119" spans="1:6" x14ac:dyDescent="0.25">
      <c r="A119" s="103" t="s">
        <v>155</v>
      </c>
      <c r="B119" s="109"/>
      <c r="C119" s="115"/>
      <c r="E119" s="119">
        <f t="shared" si="2"/>
        <v>0</v>
      </c>
      <c r="F119" s="119">
        <f t="shared" si="3"/>
        <v>0</v>
      </c>
    </row>
    <row r="120" spans="1:6" x14ac:dyDescent="0.25">
      <c r="A120" s="103" t="s">
        <v>102</v>
      </c>
      <c r="B120" s="109"/>
      <c r="C120" s="115"/>
      <c r="E120" s="119">
        <f t="shared" si="2"/>
        <v>0</v>
      </c>
      <c r="F120" s="119">
        <f t="shared" si="3"/>
        <v>0</v>
      </c>
    </row>
    <row r="121" spans="1:6" x14ac:dyDescent="0.25">
      <c r="A121" s="103" t="s">
        <v>103</v>
      </c>
      <c r="B121" s="109">
        <v>2.0543981481481479E-2</v>
      </c>
      <c r="C121" s="115"/>
      <c r="E121" s="119">
        <f t="shared" si="2"/>
        <v>4.1087962962962962E-3</v>
      </c>
      <c r="F121" s="119">
        <f t="shared" si="3"/>
        <v>0</v>
      </c>
    </row>
    <row r="122" spans="1:6" x14ac:dyDescent="0.25">
      <c r="A122" s="103" t="s">
        <v>32</v>
      </c>
      <c r="B122" s="109"/>
      <c r="C122" s="115"/>
      <c r="E122" s="119">
        <f t="shared" si="2"/>
        <v>0</v>
      </c>
      <c r="F122" s="119">
        <f t="shared" si="3"/>
        <v>0</v>
      </c>
    </row>
    <row r="123" spans="1:6" x14ac:dyDescent="0.25">
      <c r="A123" s="103" t="s">
        <v>173</v>
      </c>
      <c r="B123" s="109"/>
      <c r="C123" s="115"/>
      <c r="E123" s="119">
        <f t="shared" si="2"/>
        <v>0</v>
      </c>
      <c r="F123" s="119">
        <f t="shared" si="3"/>
        <v>0</v>
      </c>
    </row>
    <row r="124" spans="1:6" x14ac:dyDescent="0.25">
      <c r="A124" s="103" t="s">
        <v>104</v>
      </c>
      <c r="B124" s="109"/>
      <c r="C124" s="115"/>
      <c r="E124" s="119">
        <f t="shared" si="2"/>
        <v>0</v>
      </c>
      <c r="F124" s="119">
        <f t="shared" si="3"/>
        <v>0</v>
      </c>
    </row>
    <row r="125" spans="1:6" x14ac:dyDescent="0.25">
      <c r="A125" s="103" t="s">
        <v>105</v>
      </c>
      <c r="B125" s="109"/>
      <c r="C125" s="115"/>
      <c r="E125" s="119">
        <f t="shared" si="2"/>
        <v>0</v>
      </c>
      <c r="F125" s="119">
        <f t="shared" si="3"/>
        <v>0</v>
      </c>
    </row>
    <row r="126" spans="1:6" x14ac:dyDescent="0.25">
      <c r="A126" s="103" t="s">
        <v>106</v>
      </c>
      <c r="B126" s="109"/>
      <c r="C126" s="115"/>
      <c r="E126" s="119">
        <f t="shared" si="2"/>
        <v>0</v>
      </c>
      <c r="F126" s="119">
        <f t="shared" si="3"/>
        <v>0</v>
      </c>
    </row>
    <row r="127" spans="1:6" x14ac:dyDescent="0.25">
      <c r="A127" s="103" t="s">
        <v>107</v>
      </c>
      <c r="B127" s="109"/>
      <c r="C127" s="115"/>
      <c r="E127" s="119">
        <f t="shared" si="2"/>
        <v>0</v>
      </c>
      <c r="F127" s="119">
        <f t="shared" si="3"/>
        <v>0</v>
      </c>
    </row>
    <row r="128" spans="1:6" x14ac:dyDescent="0.25">
      <c r="A128" s="103" t="s">
        <v>108</v>
      </c>
      <c r="B128" s="109"/>
      <c r="C128" s="115"/>
      <c r="E128" s="119">
        <f t="shared" si="2"/>
        <v>0</v>
      </c>
      <c r="F128" s="119">
        <f t="shared" si="3"/>
        <v>0</v>
      </c>
    </row>
    <row r="129" spans="1:6" x14ac:dyDescent="0.25">
      <c r="A129" s="103" t="s">
        <v>109</v>
      </c>
      <c r="B129" s="109"/>
      <c r="C129" s="115"/>
      <c r="E129" s="119">
        <f t="shared" si="2"/>
        <v>0</v>
      </c>
      <c r="F129" s="119">
        <f t="shared" si="3"/>
        <v>0</v>
      </c>
    </row>
    <row r="130" spans="1:6" x14ac:dyDescent="0.25">
      <c r="A130" s="103" t="s">
        <v>163</v>
      </c>
      <c r="B130" s="109"/>
      <c r="C130" s="115"/>
      <c r="E130" s="119">
        <f t="shared" si="2"/>
        <v>0</v>
      </c>
      <c r="F130" s="119">
        <f t="shared" si="3"/>
        <v>0</v>
      </c>
    </row>
    <row r="131" spans="1:6" x14ac:dyDescent="0.25">
      <c r="A131" s="104" t="s">
        <v>110</v>
      </c>
      <c r="B131" s="109"/>
      <c r="C131" s="115"/>
      <c r="E131" s="119">
        <f t="shared" si="2"/>
        <v>0</v>
      </c>
      <c r="F131" s="119">
        <f t="shared" si="3"/>
        <v>0</v>
      </c>
    </row>
    <row r="132" spans="1:6" x14ac:dyDescent="0.25">
      <c r="A132" s="103" t="s">
        <v>111</v>
      </c>
      <c r="B132" s="109"/>
      <c r="C132" s="115"/>
      <c r="E132" s="119">
        <f t="shared" si="2"/>
        <v>0</v>
      </c>
      <c r="F132" s="119">
        <f t="shared" si="3"/>
        <v>0</v>
      </c>
    </row>
    <row r="133" spans="1:6" x14ac:dyDescent="0.25">
      <c r="A133" s="103" t="s">
        <v>112</v>
      </c>
      <c r="B133" s="109"/>
      <c r="C133" s="115"/>
      <c r="E133" s="119">
        <f t="shared" ref="E133:E152" si="6">B133/5</f>
        <v>0</v>
      </c>
      <c r="F133" s="119">
        <f t="shared" ref="F133:F152" si="7">C133/8</f>
        <v>0</v>
      </c>
    </row>
    <row r="134" spans="1:6" x14ac:dyDescent="0.25">
      <c r="A134" s="103" t="s">
        <v>113</v>
      </c>
      <c r="B134" s="109"/>
      <c r="C134" s="115"/>
      <c r="E134" s="119">
        <f t="shared" si="6"/>
        <v>0</v>
      </c>
      <c r="F134" s="119">
        <f t="shared" si="7"/>
        <v>0</v>
      </c>
    </row>
    <row r="135" spans="1:6" x14ac:dyDescent="0.25">
      <c r="A135" s="103" t="s">
        <v>114</v>
      </c>
      <c r="B135" s="109"/>
      <c r="C135" s="115"/>
      <c r="E135" s="119">
        <f t="shared" si="6"/>
        <v>0</v>
      </c>
      <c r="F135" s="119">
        <f t="shared" si="7"/>
        <v>0</v>
      </c>
    </row>
    <row r="136" spans="1:6" x14ac:dyDescent="0.25">
      <c r="A136" s="103" t="s">
        <v>28</v>
      </c>
      <c r="B136" s="109"/>
      <c r="C136" s="115"/>
      <c r="E136" s="119">
        <f t="shared" si="6"/>
        <v>0</v>
      </c>
      <c r="F136" s="119">
        <f t="shared" si="7"/>
        <v>0</v>
      </c>
    </row>
    <row r="137" spans="1:6" x14ac:dyDescent="0.25">
      <c r="A137" s="105" t="s">
        <v>115</v>
      </c>
      <c r="B137" s="109"/>
      <c r="C137" s="115"/>
      <c r="E137" s="119">
        <f t="shared" si="6"/>
        <v>0</v>
      </c>
      <c r="F137" s="119">
        <f t="shared" si="7"/>
        <v>0</v>
      </c>
    </row>
    <row r="138" spans="1:6" x14ac:dyDescent="0.25">
      <c r="A138" s="105" t="s">
        <v>116</v>
      </c>
      <c r="B138" s="109"/>
      <c r="C138" s="115"/>
      <c r="E138" s="119">
        <f t="shared" si="6"/>
        <v>0</v>
      </c>
      <c r="F138" s="119">
        <f t="shared" si="7"/>
        <v>0</v>
      </c>
    </row>
    <row r="139" spans="1:6" x14ac:dyDescent="0.25">
      <c r="A139" s="105" t="s">
        <v>117</v>
      </c>
      <c r="B139" s="109"/>
      <c r="C139" s="115"/>
      <c r="E139" s="119">
        <f t="shared" si="6"/>
        <v>0</v>
      </c>
      <c r="F139" s="119">
        <f t="shared" si="7"/>
        <v>0</v>
      </c>
    </row>
    <row r="140" spans="1:6" x14ac:dyDescent="0.25">
      <c r="A140" s="105" t="s">
        <v>118</v>
      </c>
      <c r="B140" s="109"/>
      <c r="C140" s="115"/>
      <c r="E140" s="119">
        <f t="shared" si="6"/>
        <v>0</v>
      </c>
      <c r="F140" s="119">
        <f t="shared" si="7"/>
        <v>0</v>
      </c>
    </row>
    <row r="141" spans="1:6" x14ac:dyDescent="0.25">
      <c r="A141" s="105" t="s">
        <v>119</v>
      </c>
      <c r="B141" s="109"/>
      <c r="C141" s="115"/>
      <c r="E141" s="119">
        <f t="shared" si="6"/>
        <v>0</v>
      </c>
      <c r="F141" s="119">
        <f t="shared" si="7"/>
        <v>0</v>
      </c>
    </row>
    <row r="142" spans="1:6" x14ac:dyDescent="0.25">
      <c r="A142" s="105" t="s">
        <v>120</v>
      </c>
      <c r="B142" s="109"/>
      <c r="C142" s="115"/>
      <c r="E142" s="119">
        <f t="shared" si="6"/>
        <v>0</v>
      </c>
      <c r="F142" s="119">
        <f t="shared" si="7"/>
        <v>0</v>
      </c>
    </row>
    <row r="143" spans="1:6" x14ac:dyDescent="0.25">
      <c r="A143" s="105" t="s">
        <v>40</v>
      </c>
      <c r="B143" s="109"/>
      <c r="C143" s="115"/>
      <c r="E143" s="119">
        <f t="shared" si="6"/>
        <v>0</v>
      </c>
      <c r="F143" s="119">
        <f t="shared" si="7"/>
        <v>0</v>
      </c>
    </row>
    <row r="144" spans="1:6" x14ac:dyDescent="0.25">
      <c r="A144" s="105" t="s">
        <v>121</v>
      </c>
      <c r="B144" s="109"/>
      <c r="C144" s="115"/>
      <c r="E144" s="119">
        <f t="shared" si="6"/>
        <v>0</v>
      </c>
      <c r="F144" s="119">
        <f t="shared" si="7"/>
        <v>0</v>
      </c>
    </row>
    <row r="145" spans="1:6" x14ac:dyDescent="0.25">
      <c r="A145" s="105" t="s">
        <v>158</v>
      </c>
      <c r="B145" s="109"/>
      <c r="C145" s="115"/>
      <c r="E145" s="119">
        <f t="shared" si="6"/>
        <v>0</v>
      </c>
      <c r="F145" s="119">
        <f t="shared" si="7"/>
        <v>0</v>
      </c>
    </row>
    <row r="146" spans="1:6" x14ac:dyDescent="0.25">
      <c r="A146" s="105" t="s">
        <v>122</v>
      </c>
      <c r="B146" s="109"/>
      <c r="C146" s="115"/>
      <c r="E146" s="119">
        <f t="shared" si="6"/>
        <v>0</v>
      </c>
      <c r="F146" s="119">
        <f t="shared" si="7"/>
        <v>0</v>
      </c>
    </row>
    <row r="147" spans="1:6" x14ac:dyDescent="0.25">
      <c r="A147" s="105" t="s">
        <v>123</v>
      </c>
      <c r="B147" s="109"/>
      <c r="C147" s="115"/>
      <c r="E147" s="119">
        <f t="shared" si="6"/>
        <v>0</v>
      </c>
      <c r="F147" s="119">
        <f t="shared" si="7"/>
        <v>0</v>
      </c>
    </row>
    <row r="148" spans="1:6" x14ac:dyDescent="0.25">
      <c r="A148" s="105" t="s">
        <v>124</v>
      </c>
      <c r="B148" s="109"/>
      <c r="C148" s="115"/>
      <c r="E148" s="119">
        <f t="shared" si="6"/>
        <v>0</v>
      </c>
      <c r="F148" s="119">
        <f t="shared" si="7"/>
        <v>0</v>
      </c>
    </row>
    <row r="149" spans="1:6" x14ac:dyDescent="0.25">
      <c r="A149" s="105" t="s">
        <v>125</v>
      </c>
      <c r="B149" s="109"/>
      <c r="C149" s="115"/>
      <c r="E149" s="119">
        <f t="shared" si="6"/>
        <v>0</v>
      </c>
      <c r="F149" s="119">
        <f t="shared" si="7"/>
        <v>0</v>
      </c>
    </row>
    <row r="150" spans="1:6" x14ac:dyDescent="0.25">
      <c r="A150" s="105" t="s">
        <v>126</v>
      </c>
      <c r="B150" s="109"/>
      <c r="C150" s="115"/>
      <c r="E150" s="119">
        <f t="shared" si="6"/>
        <v>0</v>
      </c>
      <c r="F150" s="119">
        <f t="shared" si="7"/>
        <v>0</v>
      </c>
    </row>
    <row r="151" spans="1:6" x14ac:dyDescent="0.25">
      <c r="A151" s="105" t="s">
        <v>127</v>
      </c>
      <c r="B151" s="109"/>
      <c r="C151" s="115"/>
      <c r="E151" s="119">
        <f t="shared" si="6"/>
        <v>0</v>
      </c>
      <c r="F151" s="119">
        <f t="shared" si="7"/>
        <v>0</v>
      </c>
    </row>
    <row r="152" spans="1:6" x14ac:dyDescent="0.25">
      <c r="A152" s="105" t="s">
        <v>157</v>
      </c>
      <c r="B152" s="109">
        <v>2.5405092592592594E-2</v>
      </c>
      <c r="C152" s="115"/>
      <c r="E152" s="119">
        <f t="shared" si="6"/>
        <v>5.0810185185185186E-3</v>
      </c>
      <c r="F152" s="119">
        <f t="shared" si="7"/>
        <v>0</v>
      </c>
    </row>
    <row r="153" spans="1:6" x14ac:dyDescent="0.25">
      <c r="A153" s="105" t="s">
        <v>128</v>
      </c>
      <c r="B153" s="109"/>
      <c r="C153" s="115"/>
    </row>
    <row r="154" spans="1:6" x14ac:dyDescent="0.25">
      <c r="A154" s="105" t="s">
        <v>151</v>
      </c>
      <c r="B154" s="109"/>
      <c r="C154" s="115"/>
    </row>
    <row r="155" spans="1:6" x14ac:dyDescent="0.25">
      <c r="A155" s="105" t="s">
        <v>129</v>
      </c>
      <c r="B155" s="109"/>
      <c r="C155" s="115"/>
    </row>
    <row r="156" spans="1:6" x14ac:dyDescent="0.25">
      <c r="A156" s="105" t="s">
        <v>130</v>
      </c>
      <c r="B156" s="109"/>
      <c r="C156" s="115"/>
    </row>
    <row r="157" spans="1:6" x14ac:dyDescent="0.25">
      <c r="A157" s="105"/>
      <c r="B157" s="109"/>
      <c r="C157" s="115"/>
    </row>
    <row r="158" spans="1:6" x14ac:dyDescent="0.25">
      <c r="A158" s="105"/>
      <c r="B158" s="109"/>
      <c r="C158" s="115"/>
    </row>
    <row r="159" spans="1:6" x14ac:dyDescent="0.25">
      <c r="A159" s="105"/>
      <c r="B159" s="109"/>
      <c r="C159" s="115"/>
    </row>
    <row r="160" spans="1:6" x14ac:dyDescent="0.25">
      <c r="A160" s="105"/>
      <c r="B160" s="109"/>
      <c r="C160" s="115"/>
    </row>
    <row r="161" spans="1:3" x14ac:dyDescent="0.25">
      <c r="A161" s="105"/>
      <c r="B161" s="109"/>
      <c r="C161" s="115"/>
    </row>
    <row r="162" spans="1:3" ht="15.75" thickBot="1" x14ac:dyDescent="0.3">
      <c r="A162" s="100"/>
      <c r="B162" s="116"/>
      <c r="C162" s="117"/>
    </row>
  </sheetData>
  <sortState ref="M10:O33">
    <sortCondition ref="M10:M33"/>
  </sortState>
  <mergeCells count="1">
    <mergeCell ref="E3:F3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66"/>
  <sheetViews>
    <sheetView zoomScaleNormal="100" workbookViewId="0">
      <selection activeCell="A155" sqref="A3:A155"/>
    </sheetView>
  </sheetViews>
  <sheetFormatPr defaultRowHeight="15" x14ac:dyDescent="0.25"/>
  <cols>
    <col min="1" max="1" width="51.140625" style="106" customWidth="1"/>
    <col min="2" max="3" width="20.140625" customWidth="1"/>
    <col min="13" max="13" width="19.7109375" bestFit="1" customWidth="1"/>
    <col min="14" max="14" width="9" bestFit="1" customWidth="1"/>
  </cols>
  <sheetData>
    <row r="1" spans="1:6" ht="15.75" x14ac:dyDescent="0.3">
      <c r="A1" s="101" t="s">
        <v>136</v>
      </c>
    </row>
    <row r="2" spans="1:6" ht="16.5" thickBot="1" x14ac:dyDescent="0.35">
      <c r="A2" s="107">
        <f ca="1">TODAY()</f>
        <v>43406</v>
      </c>
    </row>
    <row r="3" spans="1:6" ht="15.75" thickBot="1" x14ac:dyDescent="0.3">
      <c r="A3" s="108" t="s">
        <v>1</v>
      </c>
      <c r="B3" s="110" t="s">
        <v>2</v>
      </c>
      <c r="C3" s="111" t="s">
        <v>3</v>
      </c>
      <c r="E3" s="131" t="s">
        <v>135</v>
      </c>
      <c r="F3" s="132"/>
    </row>
    <row r="4" spans="1:6" x14ac:dyDescent="0.25">
      <c r="A4" s="112" t="s">
        <v>46</v>
      </c>
      <c r="B4" s="113"/>
      <c r="C4" s="114">
        <v>2.9780092592592594E-2</v>
      </c>
      <c r="E4" s="119">
        <f t="shared" ref="E4:E39" si="0">B4/5</f>
        <v>0</v>
      </c>
      <c r="F4" s="119">
        <f t="shared" ref="F4:F39" si="1">C4/8</f>
        <v>3.7225115740740743E-3</v>
      </c>
    </row>
    <row r="5" spans="1:6" x14ac:dyDescent="0.25">
      <c r="A5" s="102" t="s">
        <v>47</v>
      </c>
      <c r="B5" s="109"/>
      <c r="C5" s="109"/>
      <c r="E5" s="119">
        <f t="shared" si="0"/>
        <v>0</v>
      </c>
      <c r="F5" s="119">
        <f t="shared" si="1"/>
        <v>0</v>
      </c>
    </row>
    <row r="6" spans="1:6" x14ac:dyDescent="0.25">
      <c r="A6" s="103" t="s">
        <v>165</v>
      </c>
      <c r="B6" s="109"/>
      <c r="C6" s="109"/>
      <c r="E6" s="119">
        <f t="shared" si="0"/>
        <v>0</v>
      </c>
      <c r="F6" s="119">
        <f t="shared" si="1"/>
        <v>0</v>
      </c>
    </row>
    <row r="7" spans="1:6" x14ac:dyDescent="0.25">
      <c r="A7" s="103" t="s">
        <v>48</v>
      </c>
      <c r="B7" s="109"/>
      <c r="C7" s="109"/>
      <c r="E7" s="119">
        <f t="shared" si="0"/>
        <v>0</v>
      </c>
      <c r="F7" s="119">
        <f t="shared" si="1"/>
        <v>0</v>
      </c>
    </row>
    <row r="8" spans="1:6" x14ac:dyDescent="0.25">
      <c r="A8" s="103" t="s">
        <v>141</v>
      </c>
      <c r="B8" s="109"/>
      <c r="C8" s="109"/>
      <c r="E8" s="119">
        <f t="shared" si="0"/>
        <v>0</v>
      </c>
      <c r="F8" s="119">
        <f t="shared" si="1"/>
        <v>0</v>
      </c>
    </row>
    <row r="9" spans="1:6" x14ac:dyDescent="0.25">
      <c r="A9" s="102" t="s">
        <v>132</v>
      </c>
      <c r="B9" s="109"/>
      <c r="C9" s="109"/>
      <c r="E9" s="119">
        <f t="shared" si="0"/>
        <v>0</v>
      </c>
      <c r="F9" s="119">
        <f t="shared" si="1"/>
        <v>0</v>
      </c>
    </row>
    <row r="10" spans="1:6" x14ac:dyDescent="0.25">
      <c r="A10" s="103" t="s">
        <v>49</v>
      </c>
      <c r="B10" s="109"/>
      <c r="C10" s="109"/>
      <c r="E10" s="119">
        <f t="shared" si="0"/>
        <v>0</v>
      </c>
      <c r="F10" s="119">
        <f t="shared" si="1"/>
        <v>0</v>
      </c>
    </row>
    <row r="11" spans="1:6" x14ac:dyDescent="0.25">
      <c r="A11" s="102" t="s">
        <v>50</v>
      </c>
      <c r="B11" s="109"/>
      <c r="C11" s="109"/>
      <c r="E11" s="119">
        <f t="shared" si="0"/>
        <v>0</v>
      </c>
      <c r="F11" s="119">
        <f t="shared" si="1"/>
        <v>0</v>
      </c>
    </row>
    <row r="12" spans="1:6" x14ac:dyDescent="0.25">
      <c r="A12" s="103" t="s">
        <v>175</v>
      </c>
      <c r="B12" s="109">
        <v>2.4664351851851851E-2</v>
      </c>
      <c r="C12" s="109"/>
      <c r="E12" s="119">
        <f t="shared" ref="E12" si="2">B12/5</f>
        <v>4.9328703703703704E-3</v>
      </c>
      <c r="F12" s="119">
        <f t="shared" ref="F12" si="3">C12/8</f>
        <v>0</v>
      </c>
    </row>
    <row r="13" spans="1:6" x14ac:dyDescent="0.25">
      <c r="A13" s="103" t="s">
        <v>4</v>
      </c>
      <c r="B13" s="109"/>
      <c r="C13" s="109"/>
      <c r="E13" s="119">
        <f t="shared" si="0"/>
        <v>0</v>
      </c>
      <c r="F13" s="119">
        <f t="shared" si="1"/>
        <v>0</v>
      </c>
    </row>
    <row r="14" spans="1:6" x14ac:dyDescent="0.25">
      <c r="A14" s="103" t="s">
        <v>51</v>
      </c>
      <c r="B14" s="109"/>
      <c r="C14" s="109"/>
      <c r="E14" s="119">
        <f t="shared" si="0"/>
        <v>0</v>
      </c>
      <c r="F14" s="119">
        <f t="shared" si="1"/>
        <v>0</v>
      </c>
    </row>
    <row r="15" spans="1:6" x14ac:dyDescent="0.25">
      <c r="A15" s="103" t="s">
        <v>52</v>
      </c>
      <c r="B15" s="109"/>
      <c r="C15" s="109"/>
      <c r="E15" s="119">
        <f t="shared" si="0"/>
        <v>0</v>
      </c>
      <c r="F15" s="119">
        <f t="shared" si="1"/>
        <v>0</v>
      </c>
    </row>
    <row r="16" spans="1:6" x14ac:dyDescent="0.25">
      <c r="A16" s="103" t="s">
        <v>53</v>
      </c>
      <c r="B16" s="109"/>
      <c r="C16" s="109"/>
      <c r="E16" s="119">
        <f t="shared" si="0"/>
        <v>0</v>
      </c>
      <c r="F16" s="119">
        <f t="shared" si="1"/>
        <v>0</v>
      </c>
    </row>
    <row r="17" spans="1:9" x14ac:dyDescent="0.25">
      <c r="A17" s="103" t="s">
        <v>54</v>
      </c>
      <c r="B17" s="109"/>
      <c r="C17" s="109"/>
      <c r="E17" s="119">
        <f t="shared" si="0"/>
        <v>0</v>
      </c>
      <c r="F17" s="119">
        <f t="shared" si="1"/>
        <v>0</v>
      </c>
    </row>
    <row r="18" spans="1:9" x14ac:dyDescent="0.25">
      <c r="A18" s="103" t="s">
        <v>166</v>
      </c>
      <c r="B18" s="109"/>
      <c r="C18" s="109"/>
      <c r="E18" s="119">
        <f t="shared" si="0"/>
        <v>0</v>
      </c>
      <c r="F18" s="119">
        <f t="shared" si="1"/>
        <v>0</v>
      </c>
    </row>
    <row r="19" spans="1:9" x14ac:dyDescent="0.25">
      <c r="A19" s="103" t="s">
        <v>55</v>
      </c>
      <c r="B19" s="109"/>
      <c r="C19" s="109"/>
      <c r="E19" s="119">
        <f t="shared" si="0"/>
        <v>0</v>
      </c>
      <c r="F19" s="119">
        <f t="shared" si="1"/>
        <v>0</v>
      </c>
    </row>
    <row r="20" spans="1:9" x14ac:dyDescent="0.25">
      <c r="A20" s="103" t="s">
        <v>164</v>
      </c>
      <c r="B20" s="109"/>
      <c r="C20" s="109">
        <v>2.9050925925925928E-2</v>
      </c>
      <c r="E20" s="119">
        <f t="shared" si="0"/>
        <v>0</v>
      </c>
      <c r="F20" s="119">
        <f t="shared" si="1"/>
        <v>3.631365740740741E-3</v>
      </c>
    </row>
    <row r="21" spans="1:9" x14ac:dyDescent="0.25">
      <c r="A21" s="103" t="s">
        <v>56</v>
      </c>
      <c r="B21" s="109"/>
      <c r="C21" s="109"/>
      <c r="E21" s="119">
        <f t="shared" si="0"/>
        <v>0</v>
      </c>
      <c r="F21" s="119">
        <f t="shared" si="1"/>
        <v>0</v>
      </c>
    </row>
    <row r="22" spans="1:9" x14ac:dyDescent="0.25">
      <c r="A22" s="103" t="s">
        <v>176</v>
      </c>
      <c r="B22" s="109"/>
      <c r="C22" s="109">
        <v>2.6273148148148153E-2</v>
      </c>
      <c r="E22" s="119">
        <f t="shared" ref="E22" si="4">B22/5</f>
        <v>0</v>
      </c>
      <c r="F22" s="119">
        <f t="shared" ref="F22" si="5">C22/8</f>
        <v>3.2841435185185191E-3</v>
      </c>
    </row>
    <row r="23" spans="1:9" x14ac:dyDescent="0.25">
      <c r="A23" s="103" t="s">
        <v>171</v>
      </c>
      <c r="B23" s="109">
        <v>1.9756944444444445E-2</v>
      </c>
      <c r="C23" s="109"/>
      <c r="E23" s="119">
        <f t="shared" si="0"/>
        <v>3.9513888888888888E-3</v>
      </c>
      <c r="F23" s="119">
        <f t="shared" si="1"/>
        <v>0</v>
      </c>
    </row>
    <row r="24" spans="1:9" x14ac:dyDescent="0.25">
      <c r="A24" s="103" t="s">
        <v>5</v>
      </c>
      <c r="B24" s="109"/>
      <c r="C24" s="109"/>
      <c r="E24" s="119">
        <f t="shared" si="0"/>
        <v>0</v>
      </c>
      <c r="F24" s="119">
        <f t="shared" si="1"/>
        <v>0</v>
      </c>
    </row>
    <row r="25" spans="1:9" x14ac:dyDescent="0.25">
      <c r="A25" s="103" t="s">
        <v>57</v>
      </c>
      <c r="B25" s="109"/>
      <c r="C25" s="109"/>
      <c r="E25" s="119">
        <f t="shared" si="0"/>
        <v>0</v>
      </c>
      <c r="F25" s="119">
        <f t="shared" si="1"/>
        <v>0</v>
      </c>
    </row>
    <row r="26" spans="1:9" x14ac:dyDescent="0.25">
      <c r="A26" s="103" t="s">
        <v>147</v>
      </c>
      <c r="B26" s="109"/>
      <c r="C26" s="109"/>
      <c r="E26" s="119">
        <f t="shared" si="0"/>
        <v>0</v>
      </c>
      <c r="F26" s="119">
        <f t="shared" si="1"/>
        <v>0</v>
      </c>
    </row>
    <row r="27" spans="1:9" x14ac:dyDescent="0.25">
      <c r="A27" s="103" t="s">
        <v>167</v>
      </c>
      <c r="B27" s="109"/>
      <c r="C27" s="109"/>
      <c r="E27" s="119">
        <f t="shared" si="0"/>
        <v>0</v>
      </c>
      <c r="F27" s="119">
        <f t="shared" si="1"/>
        <v>0</v>
      </c>
    </row>
    <row r="28" spans="1:9" x14ac:dyDescent="0.25">
      <c r="A28" s="103" t="s">
        <v>160</v>
      </c>
      <c r="B28" s="109"/>
      <c r="C28" s="109"/>
      <c r="E28" s="119">
        <f t="shared" si="0"/>
        <v>0</v>
      </c>
      <c r="F28" s="119">
        <f t="shared" si="1"/>
        <v>0</v>
      </c>
    </row>
    <row r="29" spans="1:9" x14ac:dyDescent="0.25">
      <c r="A29" s="103" t="s">
        <v>58</v>
      </c>
      <c r="B29" s="109"/>
      <c r="C29" s="109"/>
      <c r="E29" s="119">
        <f t="shared" si="0"/>
        <v>0</v>
      </c>
      <c r="F29" s="119">
        <f t="shared" si="1"/>
        <v>0</v>
      </c>
    </row>
    <row r="30" spans="1:9" x14ac:dyDescent="0.25">
      <c r="A30" s="103" t="s">
        <v>59</v>
      </c>
      <c r="B30" s="109"/>
      <c r="C30" s="109"/>
      <c r="E30" s="119">
        <f t="shared" si="0"/>
        <v>0</v>
      </c>
      <c r="F30" s="119">
        <f t="shared" si="1"/>
        <v>0</v>
      </c>
    </row>
    <row r="31" spans="1:9" x14ac:dyDescent="0.25">
      <c r="A31" s="105" t="s">
        <v>60</v>
      </c>
      <c r="B31" s="109"/>
      <c r="C31" s="109"/>
      <c r="E31" s="119">
        <f t="shared" si="0"/>
        <v>0</v>
      </c>
      <c r="F31" s="119">
        <f t="shared" si="1"/>
        <v>0</v>
      </c>
      <c r="H31" s="120"/>
      <c r="I31" s="119"/>
    </row>
    <row r="32" spans="1:9" x14ac:dyDescent="0.25">
      <c r="A32" s="105" t="s">
        <v>61</v>
      </c>
      <c r="B32" s="109"/>
      <c r="C32" s="109"/>
      <c r="E32" s="119">
        <f t="shared" si="0"/>
        <v>0</v>
      </c>
      <c r="F32" s="119">
        <f t="shared" si="1"/>
        <v>0</v>
      </c>
      <c r="H32" s="120"/>
    </row>
    <row r="33" spans="1:6" x14ac:dyDescent="0.25">
      <c r="A33" s="103" t="s">
        <v>174</v>
      </c>
      <c r="B33" s="109">
        <v>2.1215277777777777E-2</v>
      </c>
      <c r="C33" s="115"/>
      <c r="E33" s="119">
        <f t="shared" si="0"/>
        <v>4.2430555555555555E-3</v>
      </c>
      <c r="F33" s="119">
        <f t="shared" si="1"/>
        <v>0</v>
      </c>
    </row>
    <row r="34" spans="1:6" x14ac:dyDescent="0.25">
      <c r="A34" s="103" t="s">
        <v>172</v>
      </c>
      <c r="B34" s="109">
        <v>1.9675925925925927E-2</v>
      </c>
      <c r="C34" s="115"/>
      <c r="E34" s="119">
        <f t="shared" ref="E34" si="6">B34/5</f>
        <v>3.9351851851851857E-3</v>
      </c>
      <c r="F34" s="119">
        <f t="shared" ref="F34" si="7">C34/8</f>
        <v>0</v>
      </c>
    </row>
    <row r="35" spans="1:6" x14ac:dyDescent="0.25">
      <c r="A35" s="103" t="s">
        <v>62</v>
      </c>
      <c r="B35" s="109"/>
      <c r="C35" s="115"/>
      <c r="E35" s="119">
        <f t="shared" si="0"/>
        <v>0</v>
      </c>
      <c r="F35" s="119">
        <f t="shared" si="1"/>
        <v>0</v>
      </c>
    </row>
    <row r="36" spans="1:6" x14ac:dyDescent="0.25">
      <c r="A36" s="103" t="s">
        <v>6</v>
      </c>
      <c r="B36" s="109"/>
      <c r="C36" s="115"/>
      <c r="E36" s="119">
        <f t="shared" si="0"/>
        <v>0</v>
      </c>
      <c r="F36" s="119">
        <f t="shared" si="1"/>
        <v>0</v>
      </c>
    </row>
    <row r="37" spans="1:6" x14ac:dyDescent="0.25">
      <c r="A37" s="103" t="s">
        <v>63</v>
      </c>
      <c r="B37" s="109"/>
      <c r="C37" s="115"/>
      <c r="E37" s="119">
        <f t="shared" si="0"/>
        <v>0</v>
      </c>
      <c r="F37" s="119">
        <f t="shared" si="1"/>
        <v>0</v>
      </c>
    </row>
    <row r="38" spans="1:6" x14ac:dyDescent="0.25">
      <c r="A38" s="103" t="s">
        <v>64</v>
      </c>
      <c r="B38" s="109"/>
      <c r="C38" s="115"/>
      <c r="E38" s="119">
        <f t="shared" si="0"/>
        <v>0</v>
      </c>
      <c r="F38" s="119">
        <f t="shared" si="1"/>
        <v>0</v>
      </c>
    </row>
    <row r="39" spans="1:6" x14ac:dyDescent="0.25">
      <c r="A39" s="103" t="s">
        <v>152</v>
      </c>
      <c r="B39" s="109"/>
      <c r="C39" s="115"/>
      <c r="E39" s="119">
        <f t="shared" si="0"/>
        <v>0</v>
      </c>
      <c r="F39" s="119">
        <f t="shared" si="1"/>
        <v>0</v>
      </c>
    </row>
    <row r="40" spans="1:6" x14ac:dyDescent="0.25">
      <c r="A40" s="103" t="s">
        <v>65</v>
      </c>
      <c r="B40" s="109"/>
      <c r="C40" s="115"/>
      <c r="E40" s="119">
        <f t="shared" ref="E40:E71" si="8">B40/5</f>
        <v>0</v>
      </c>
      <c r="F40" s="119">
        <f t="shared" ref="F40:F71" si="9">C40/8</f>
        <v>0</v>
      </c>
    </row>
    <row r="41" spans="1:6" x14ac:dyDescent="0.25">
      <c r="A41" s="103" t="s">
        <v>66</v>
      </c>
      <c r="B41" s="109"/>
      <c r="C41" s="115"/>
      <c r="E41" s="119">
        <f t="shared" si="8"/>
        <v>0</v>
      </c>
      <c r="F41" s="119">
        <f t="shared" si="9"/>
        <v>0</v>
      </c>
    </row>
    <row r="42" spans="1:6" x14ac:dyDescent="0.25">
      <c r="A42" s="103" t="s">
        <v>67</v>
      </c>
      <c r="B42" s="109"/>
      <c r="C42" s="115"/>
      <c r="E42" s="119">
        <f t="shared" si="8"/>
        <v>0</v>
      </c>
      <c r="F42" s="119">
        <f t="shared" si="9"/>
        <v>0</v>
      </c>
    </row>
    <row r="43" spans="1:6" x14ac:dyDescent="0.25">
      <c r="A43" s="104" t="s">
        <v>7</v>
      </c>
      <c r="B43" s="109"/>
      <c r="C43" s="115"/>
      <c r="E43" s="119">
        <f t="shared" si="8"/>
        <v>0</v>
      </c>
      <c r="F43" s="119">
        <f t="shared" si="9"/>
        <v>0</v>
      </c>
    </row>
    <row r="44" spans="1:6" x14ac:dyDescent="0.25">
      <c r="A44" s="103" t="s">
        <v>8</v>
      </c>
      <c r="B44" s="109"/>
      <c r="C44" s="115"/>
      <c r="E44" s="119">
        <f t="shared" si="8"/>
        <v>0</v>
      </c>
      <c r="F44" s="119">
        <f t="shared" si="9"/>
        <v>0</v>
      </c>
    </row>
    <row r="45" spans="1:6" x14ac:dyDescent="0.25">
      <c r="A45" s="103" t="s">
        <v>68</v>
      </c>
      <c r="B45" s="109"/>
      <c r="C45" s="115"/>
      <c r="E45" s="119">
        <f t="shared" si="8"/>
        <v>0</v>
      </c>
      <c r="F45" s="119">
        <f t="shared" si="9"/>
        <v>0</v>
      </c>
    </row>
    <row r="46" spans="1:6" x14ac:dyDescent="0.25">
      <c r="A46" s="103" t="s">
        <v>69</v>
      </c>
      <c r="B46" s="109"/>
      <c r="C46" s="115"/>
      <c r="E46" s="119">
        <f t="shared" si="8"/>
        <v>0</v>
      </c>
      <c r="F46" s="119">
        <f t="shared" si="9"/>
        <v>0</v>
      </c>
    </row>
    <row r="47" spans="1:6" x14ac:dyDescent="0.25">
      <c r="A47" s="103" t="s">
        <v>156</v>
      </c>
      <c r="B47" s="109"/>
      <c r="C47" s="115"/>
      <c r="E47" s="119">
        <f t="shared" si="8"/>
        <v>0</v>
      </c>
      <c r="F47" s="119">
        <f t="shared" si="9"/>
        <v>0</v>
      </c>
    </row>
    <row r="48" spans="1:6" x14ac:dyDescent="0.25">
      <c r="A48" s="103" t="s">
        <v>9</v>
      </c>
      <c r="B48" s="109"/>
      <c r="C48" s="115">
        <v>3.6932870370370366E-2</v>
      </c>
      <c r="E48" s="119">
        <f t="shared" si="8"/>
        <v>0</v>
      </c>
      <c r="F48" s="119">
        <f t="shared" si="9"/>
        <v>4.6166087962962957E-3</v>
      </c>
    </row>
    <row r="49" spans="1:6" x14ac:dyDescent="0.25">
      <c r="A49" s="103" t="s">
        <v>70</v>
      </c>
      <c r="B49" s="109"/>
      <c r="C49" s="115"/>
      <c r="E49" s="119">
        <f t="shared" si="8"/>
        <v>0</v>
      </c>
      <c r="F49" s="119">
        <f t="shared" si="9"/>
        <v>0</v>
      </c>
    </row>
    <row r="50" spans="1:6" x14ac:dyDescent="0.25">
      <c r="A50" s="104" t="s">
        <v>71</v>
      </c>
      <c r="B50" s="109"/>
      <c r="C50" s="115"/>
      <c r="E50" s="119">
        <f t="shared" si="8"/>
        <v>0</v>
      </c>
      <c r="F50" s="119">
        <f t="shared" si="9"/>
        <v>0</v>
      </c>
    </row>
    <row r="51" spans="1:6" x14ac:dyDescent="0.25">
      <c r="A51" s="103" t="s">
        <v>72</v>
      </c>
      <c r="B51" s="109"/>
      <c r="C51" s="115"/>
      <c r="E51" s="119">
        <f t="shared" si="8"/>
        <v>0</v>
      </c>
      <c r="F51" s="119">
        <f t="shared" si="9"/>
        <v>0</v>
      </c>
    </row>
    <row r="52" spans="1:6" x14ac:dyDescent="0.25">
      <c r="A52" s="103" t="s">
        <v>73</v>
      </c>
      <c r="B52" s="109"/>
      <c r="C52" s="115"/>
      <c r="E52" s="119">
        <f t="shared" si="8"/>
        <v>0</v>
      </c>
      <c r="F52" s="119">
        <f t="shared" si="9"/>
        <v>0</v>
      </c>
    </row>
    <row r="53" spans="1:6" x14ac:dyDescent="0.25">
      <c r="A53" s="103" t="s">
        <v>74</v>
      </c>
      <c r="B53" s="109"/>
      <c r="C53" s="115"/>
      <c r="E53" s="119">
        <f t="shared" si="8"/>
        <v>0</v>
      </c>
      <c r="F53" s="119">
        <f t="shared" si="9"/>
        <v>0</v>
      </c>
    </row>
    <row r="54" spans="1:6" x14ac:dyDescent="0.25">
      <c r="A54" s="103" t="s">
        <v>75</v>
      </c>
      <c r="B54" s="109"/>
      <c r="C54" s="115"/>
      <c r="E54" s="119">
        <f t="shared" si="8"/>
        <v>0</v>
      </c>
      <c r="F54" s="119">
        <f t="shared" si="9"/>
        <v>0</v>
      </c>
    </row>
    <row r="55" spans="1:6" x14ac:dyDescent="0.25">
      <c r="A55" s="103" t="s">
        <v>43</v>
      </c>
      <c r="B55" s="109"/>
      <c r="C55" s="115"/>
      <c r="E55" s="119">
        <f t="shared" si="8"/>
        <v>0</v>
      </c>
      <c r="F55" s="119">
        <f t="shared" si="9"/>
        <v>0</v>
      </c>
    </row>
    <row r="56" spans="1:6" x14ac:dyDescent="0.25">
      <c r="A56" s="103" t="s">
        <v>30</v>
      </c>
      <c r="B56" s="109"/>
      <c r="C56" s="115">
        <v>2.7199074074074073E-2</v>
      </c>
      <c r="E56" s="119">
        <f t="shared" si="8"/>
        <v>0</v>
      </c>
      <c r="F56" s="119">
        <f t="shared" si="9"/>
        <v>3.3998842592592592E-3</v>
      </c>
    </row>
    <row r="57" spans="1:6" x14ac:dyDescent="0.25">
      <c r="A57" s="103" t="s">
        <v>31</v>
      </c>
      <c r="B57" s="109"/>
      <c r="C57" s="115"/>
      <c r="E57" s="119">
        <f t="shared" si="8"/>
        <v>0</v>
      </c>
      <c r="F57" s="119">
        <f t="shared" si="9"/>
        <v>0</v>
      </c>
    </row>
    <row r="58" spans="1:6" x14ac:dyDescent="0.25">
      <c r="A58" s="103" t="s">
        <v>10</v>
      </c>
      <c r="B58" s="109"/>
      <c r="C58" s="115">
        <v>3.7499999999999999E-2</v>
      </c>
      <c r="E58" s="119">
        <f t="shared" si="8"/>
        <v>0</v>
      </c>
      <c r="F58" s="119">
        <f t="shared" si="9"/>
        <v>4.6874999999999998E-3</v>
      </c>
    </row>
    <row r="59" spans="1:6" x14ac:dyDescent="0.25">
      <c r="A59" s="103" t="s">
        <v>76</v>
      </c>
      <c r="B59" s="109"/>
      <c r="C59" s="115"/>
      <c r="E59" s="119">
        <f t="shared" si="8"/>
        <v>0</v>
      </c>
      <c r="F59" s="119">
        <f t="shared" si="9"/>
        <v>0</v>
      </c>
    </row>
    <row r="60" spans="1:6" x14ac:dyDescent="0.25">
      <c r="A60" s="103" t="s">
        <v>77</v>
      </c>
      <c r="B60" s="109"/>
      <c r="C60" s="115"/>
      <c r="E60" s="119">
        <f t="shared" si="8"/>
        <v>0</v>
      </c>
      <c r="F60" s="119">
        <f t="shared" si="9"/>
        <v>0</v>
      </c>
    </row>
    <row r="61" spans="1:6" x14ac:dyDescent="0.25">
      <c r="A61" s="103" t="s">
        <v>11</v>
      </c>
      <c r="B61" s="109"/>
      <c r="C61" s="115">
        <v>2.9930555555555557E-2</v>
      </c>
      <c r="E61" s="119">
        <f t="shared" si="8"/>
        <v>0</v>
      </c>
      <c r="F61" s="119">
        <f t="shared" si="9"/>
        <v>3.7413194444444447E-3</v>
      </c>
    </row>
    <row r="62" spans="1:6" x14ac:dyDescent="0.25">
      <c r="A62" s="103" t="s">
        <v>162</v>
      </c>
      <c r="B62" s="109">
        <v>2.5462962962962962E-2</v>
      </c>
      <c r="C62" s="115"/>
      <c r="E62" s="119">
        <f t="shared" si="8"/>
        <v>5.0925925925925921E-3</v>
      </c>
      <c r="F62" s="119">
        <f t="shared" si="9"/>
        <v>0</v>
      </c>
    </row>
    <row r="63" spans="1:6" x14ac:dyDescent="0.25">
      <c r="A63" s="103" t="s">
        <v>78</v>
      </c>
      <c r="B63" s="109"/>
      <c r="C63" s="115"/>
      <c r="E63" s="119">
        <f t="shared" si="8"/>
        <v>0</v>
      </c>
      <c r="F63" s="119">
        <f t="shared" si="9"/>
        <v>0</v>
      </c>
    </row>
    <row r="64" spans="1:6" x14ac:dyDescent="0.25">
      <c r="A64" s="103" t="s">
        <v>13</v>
      </c>
      <c r="B64" s="109"/>
      <c r="C64" s="115">
        <v>2.9930555555555557E-2</v>
      </c>
      <c r="E64" s="119">
        <f t="shared" si="8"/>
        <v>0</v>
      </c>
      <c r="F64" s="119">
        <f t="shared" si="9"/>
        <v>3.7413194444444447E-3</v>
      </c>
    </row>
    <row r="65" spans="1:6" x14ac:dyDescent="0.25">
      <c r="A65" s="103" t="s">
        <v>33</v>
      </c>
      <c r="B65" s="109"/>
      <c r="C65" s="115"/>
      <c r="E65" s="119">
        <f t="shared" si="8"/>
        <v>0</v>
      </c>
      <c r="F65" s="119">
        <f t="shared" si="9"/>
        <v>0</v>
      </c>
    </row>
    <row r="66" spans="1:6" x14ac:dyDescent="0.25">
      <c r="A66" s="103" t="s">
        <v>34</v>
      </c>
      <c r="B66" s="109"/>
      <c r="C66" s="115"/>
      <c r="E66" s="119">
        <f t="shared" si="8"/>
        <v>0</v>
      </c>
      <c r="F66" s="119">
        <f t="shared" si="9"/>
        <v>0</v>
      </c>
    </row>
    <row r="67" spans="1:6" x14ac:dyDescent="0.25">
      <c r="A67" s="103" t="s">
        <v>14</v>
      </c>
      <c r="B67" s="109"/>
      <c r="C67" s="115"/>
      <c r="E67" s="119">
        <f t="shared" si="8"/>
        <v>0</v>
      </c>
      <c r="F67" s="119">
        <f t="shared" si="9"/>
        <v>0</v>
      </c>
    </row>
    <row r="68" spans="1:6" x14ac:dyDescent="0.25">
      <c r="A68" s="103" t="s">
        <v>15</v>
      </c>
      <c r="B68" s="109"/>
      <c r="C68" s="115">
        <v>2.479166666666667E-2</v>
      </c>
      <c r="E68" s="119">
        <f t="shared" si="8"/>
        <v>0</v>
      </c>
      <c r="F68" s="119">
        <f t="shared" si="9"/>
        <v>3.0989583333333338E-3</v>
      </c>
    </row>
    <row r="69" spans="1:6" x14ac:dyDescent="0.25">
      <c r="A69" s="103" t="s">
        <v>79</v>
      </c>
      <c r="B69" s="109">
        <v>1.8194444444444444E-2</v>
      </c>
      <c r="C69" s="115"/>
      <c r="E69" s="119">
        <f t="shared" si="8"/>
        <v>3.6388888888888886E-3</v>
      </c>
      <c r="F69" s="119">
        <f t="shared" si="9"/>
        <v>0</v>
      </c>
    </row>
    <row r="70" spans="1:6" x14ac:dyDescent="0.25">
      <c r="A70" s="103" t="s">
        <v>16</v>
      </c>
      <c r="B70" s="109"/>
      <c r="C70" s="115"/>
      <c r="E70" s="119">
        <f t="shared" si="8"/>
        <v>0</v>
      </c>
      <c r="F70" s="119">
        <f t="shared" si="9"/>
        <v>0</v>
      </c>
    </row>
    <row r="71" spans="1:6" x14ac:dyDescent="0.25">
      <c r="A71" s="103" t="s">
        <v>80</v>
      </c>
      <c r="B71" s="109"/>
      <c r="C71" s="115"/>
      <c r="E71" s="119">
        <f t="shared" si="8"/>
        <v>0</v>
      </c>
      <c r="F71" s="119">
        <f t="shared" si="9"/>
        <v>0</v>
      </c>
    </row>
    <row r="72" spans="1:6" x14ac:dyDescent="0.25">
      <c r="A72" s="103" t="s">
        <v>81</v>
      </c>
      <c r="B72" s="109"/>
      <c r="C72" s="115"/>
      <c r="E72" s="119">
        <f t="shared" ref="E72:E103" si="10">B72/5</f>
        <v>0</v>
      </c>
      <c r="F72" s="119">
        <f t="shared" ref="F72:F103" si="11">C72/8</f>
        <v>0</v>
      </c>
    </row>
    <row r="73" spans="1:6" x14ac:dyDescent="0.25">
      <c r="A73" s="103" t="s">
        <v>82</v>
      </c>
      <c r="B73" s="109"/>
      <c r="C73" s="115"/>
      <c r="E73" s="119">
        <f t="shared" si="10"/>
        <v>0</v>
      </c>
      <c r="F73" s="119">
        <f t="shared" si="11"/>
        <v>0</v>
      </c>
    </row>
    <row r="74" spans="1:6" x14ac:dyDescent="0.25">
      <c r="A74" s="103" t="s">
        <v>83</v>
      </c>
      <c r="B74" s="109"/>
      <c r="C74" s="115"/>
      <c r="E74" s="119">
        <f t="shared" si="10"/>
        <v>0</v>
      </c>
      <c r="F74" s="119">
        <f t="shared" si="11"/>
        <v>0</v>
      </c>
    </row>
    <row r="75" spans="1:6" x14ac:dyDescent="0.25">
      <c r="A75" s="103" t="s">
        <v>168</v>
      </c>
      <c r="B75" s="109"/>
      <c r="C75" s="115"/>
      <c r="E75" s="119">
        <f t="shared" si="10"/>
        <v>0</v>
      </c>
      <c r="F75" s="119">
        <f t="shared" si="11"/>
        <v>0</v>
      </c>
    </row>
    <row r="76" spans="1:6" x14ac:dyDescent="0.25">
      <c r="A76" s="103" t="s">
        <v>35</v>
      </c>
      <c r="B76" s="109"/>
      <c r="C76" s="115"/>
      <c r="E76" s="119">
        <f t="shared" si="10"/>
        <v>0</v>
      </c>
      <c r="F76" s="119">
        <f t="shared" si="11"/>
        <v>0</v>
      </c>
    </row>
    <row r="77" spans="1:6" x14ac:dyDescent="0.25">
      <c r="A77" s="103" t="s">
        <v>84</v>
      </c>
      <c r="B77" s="109"/>
      <c r="C77" s="115"/>
      <c r="E77" s="119">
        <f t="shared" si="10"/>
        <v>0</v>
      </c>
      <c r="F77" s="119">
        <f t="shared" si="11"/>
        <v>0</v>
      </c>
    </row>
    <row r="78" spans="1:6" x14ac:dyDescent="0.25">
      <c r="A78" s="103" t="s">
        <v>85</v>
      </c>
      <c r="B78" s="109"/>
      <c r="C78" s="115"/>
      <c r="E78" s="119">
        <f t="shared" si="10"/>
        <v>0</v>
      </c>
      <c r="F78" s="119">
        <f t="shared" si="11"/>
        <v>0</v>
      </c>
    </row>
    <row r="79" spans="1:6" x14ac:dyDescent="0.25">
      <c r="A79" s="103" t="s">
        <v>36</v>
      </c>
      <c r="B79" s="109"/>
      <c r="C79" s="115"/>
      <c r="E79" s="119">
        <f t="shared" si="10"/>
        <v>0</v>
      </c>
      <c r="F79" s="119">
        <f t="shared" si="11"/>
        <v>0</v>
      </c>
    </row>
    <row r="80" spans="1:6" x14ac:dyDescent="0.25">
      <c r="A80" s="103" t="s">
        <v>17</v>
      </c>
      <c r="B80" s="109"/>
      <c r="C80" s="115"/>
      <c r="E80" s="119">
        <f t="shared" si="10"/>
        <v>0</v>
      </c>
      <c r="F80" s="119">
        <f t="shared" si="11"/>
        <v>0</v>
      </c>
    </row>
    <row r="81" spans="1:6" x14ac:dyDescent="0.25">
      <c r="A81" s="103" t="s">
        <v>42</v>
      </c>
      <c r="B81" s="109"/>
      <c r="C81" s="115"/>
      <c r="E81" s="119">
        <f t="shared" si="10"/>
        <v>0</v>
      </c>
      <c r="F81" s="119">
        <f t="shared" si="11"/>
        <v>0</v>
      </c>
    </row>
    <row r="82" spans="1:6" x14ac:dyDescent="0.25">
      <c r="A82" s="103" t="s">
        <v>86</v>
      </c>
      <c r="B82" s="109"/>
      <c r="C82" s="115"/>
      <c r="E82" s="119">
        <f t="shared" si="10"/>
        <v>0</v>
      </c>
      <c r="F82" s="119">
        <f t="shared" si="11"/>
        <v>0</v>
      </c>
    </row>
    <row r="83" spans="1:6" x14ac:dyDescent="0.25">
      <c r="A83" s="103" t="s">
        <v>87</v>
      </c>
      <c r="B83" s="109"/>
      <c r="C83" s="115"/>
      <c r="E83" s="119">
        <f t="shared" si="10"/>
        <v>0</v>
      </c>
      <c r="F83" s="119">
        <f t="shared" si="11"/>
        <v>0</v>
      </c>
    </row>
    <row r="84" spans="1:6" x14ac:dyDescent="0.25">
      <c r="A84" s="103" t="s">
        <v>18</v>
      </c>
      <c r="B84" s="109">
        <v>1.9618055555555555E-2</v>
      </c>
      <c r="C84" s="115"/>
      <c r="E84" s="119">
        <f t="shared" si="10"/>
        <v>3.9236111111111112E-3</v>
      </c>
      <c r="F84" s="119">
        <f t="shared" si="11"/>
        <v>0</v>
      </c>
    </row>
    <row r="85" spans="1:6" x14ac:dyDescent="0.25">
      <c r="A85" s="103" t="s">
        <v>37</v>
      </c>
      <c r="B85" s="109"/>
      <c r="C85" s="115"/>
      <c r="E85" s="119">
        <f t="shared" si="10"/>
        <v>0</v>
      </c>
      <c r="F85" s="119">
        <f t="shared" si="11"/>
        <v>0</v>
      </c>
    </row>
    <row r="86" spans="1:6" x14ac:dyDescent="0.25">
      <c r="A86" s="103" t="s">
        <v>88</v>
      </c>
      <c r="B86" s="109"/>
      <c r="C86" s="115"/>
      <c r="E86" s="119">
        <f t="shared" si="10"/>
        <v>0</v>
      </c>
      <c r="F86" s="119">
        <f t="shared" si="11"/>
        <v>0</v>
      </c>
    </row>
    <row r="87" spans="1:6" x14ac:dyDescent="0.25">
      <c r="A87" s="103" t="s">
        <v>38</v>
      </c>
      <c r="B87" s="109"/>
      <c r="C87" s="115"/>
      <c r="E87" s="119">
        <f t="shared" si="10"/>
        <v>0</v>
      </c>
      <c r="F87" s="119">
        <f t="shared" si="11"/>
        <v>0</v>
      </c>
    </row>
    <row r="88" spans="1:6" x14ac:dyDescent="0.25">
      <c r="A88" s="103" t="s">
        <v>89</v>
      </c>
      <c r="B88" s="109"/>
      <c r="C88" s="115"/>
      <c r="E88" s="119">
        <f t="shared" si="10"/>
        <v>0</v>
      </c>
      <c r="F88" s="119">
        <f t="shared" si="11"/>
        <v>0</v>
      </c>
    </row>
    <row r="89" spans="1:6" x14ac:dyDescent="0.25">
      <c r="A89" s="103" t="s">
        <v>148</v>
      </c>
      <c r="B89" s="109"/>
      <c r="C89" s="115"/>
      <c r="E89" s="119">
        <f t="shared" si="10"/>
        <v>0</v>
      </c>
      <c r="F89" s="119">
        <f t="shared" si="11"/>
        <v>0</v>
      </c>
    </row>
    <row r="90" spans="1:6" x14ac:dyDescent="0.25">
      <c r="A90" s="103" t="s">
        <v>159</v>
      </c>
      <c r="B90" s="109"/>
      <c r="C90" s="115"/>
      <c r="E90" s="119">
        <f t="shared" si="10"/>
        <v>0</v>
      </c>
      <c r="F90" s="119">
        <f t="shared" si="11"/>
        <v>0</v>
      </c>
    </row>
    <row r="91" spans="1:6" x14ac:dyDescent="0.25">
      <c r="A91" s="103" t="s">
        <v>19</v>
      </c>
      <c r="B91" s="109"/>
      <c r="C91" s="115"/>
      <c r="E91" s="119">
        <f t="shared" si="10"/>
        <v>0</v>
      </c>
      <c r="F91" s="119">
        <f t="shared" si="11"/>
        <v>0</v>
      </c>
    </row>
    <row r="92" spans="1:6" x14ac:dyDescent="0.25">
      <c r="A92" s="103" t="s">
        <v>20</v>
      </c>
      <c r="B92" s="109"/>
      <c r="C92" s="115"/>
      <c r="E92" s="119">
        <f t="shared" si="10"/>
        <v>0</v>
      </c>
      <c r="F92" s="119">
        <f t="shared" si="11"/>
        <v>0</v>
      </c>
    </row>
    <row r="93" spans="1:6" x14ac:dyDescent="0.25">
      <c r="A93" s="103" t="s">
        <v>90</v>
      </c>
      <c r="B93" s="109"/>
      <c r="C93" s="115"/>
      <c r="E93" s="119">
        <f t="shared" si="10"/>
        <v>0</v>
      </c>
      <c r="F93" s="119">
        <f t="shared" si="11"/>
        <v>0</v>
      </c>
    </row>
    <row r="94" spans="1:6" x14ac:dyDescent="0.25">
      <c r="A94" s="103" t="s">
        <v>91</v>
      </c>
      <c r="B94" s="109"/>
      <c r="C94" s="115"/>
      <c r="E94" s="119">
        <f t="shared" si="10"/>
        <v>0</v>
      </c>
      <c r="F94" s="119">
        <f t="shared" si="11"/>
        <v>0</v>
      </c>
    </row>
    <row r="95" spans="1:6" x14ac:dyDescent="0.25">
      <c r="A95" s="103" t="s">
        <v>21</v>
      </c>
      <c r="B95" s="109"/>
      <c r="C95" s="115"/>
      <c r="E95" s="119">
        <f t="shared" si="10"/>
        <v>0</v>
      </c>
      <c r="F95" s="119">
        <f t="shared" si="11"/>
        <v>0</v>
      </c>
    </row>
    <row r="96" spans="1:6" x14ac:dyDescent="0.25">
      <c r="A96" s="103" t="s">
        <v>39</v>
      </c>
      <c r="B96" s="109"/>
      <c r="C96" s="115"/>
      <c r="E96" s="119">
        <f t="shared" si="10"/>
        <v>0</v>
      </c>
      <c r="F96" s="119">
        <f t="shared" si="11"/>
        <v>0</v>
      </c>
    </row>
    <row r="97" spans="1:6" x14ac:dyDescent="0.25">
      <c r="A97" s="103" t="s">
        <v>169</v>
      </c>
      <c r="B97" s="109"/>
      <c r="C97" s="115"/>
      <c r="E97" s="119">
        <f t="shared" si="10"/>
        <v>0</v>
      </c>
      <c r="F97" s="119">
        <f t="shared" si="11"/>
        <v>0</v>
      </c>
    </row>
    <row r="98" spans="1:6" x14ac:dyDescent="0.25">
      <c r="A98" s="103" t="s">
        <v>22</v>
      </c>
      <c r="B98" s="109"/>
      <c r="C98" s="115"/>
      <c r="E98" s="119">
        <f t="shared" si="10"/>
        <v>0</v>
      </c>
      <c r="F98" s="119">
        <f t="shared" si="11"/>
        <v>0</v>
      </c>
    </row>
    <row r="99" spans="1:6" x14ac:dyDescent="0.25">
      <c r="A99" s="103" t="s">
        <v>23</v>
      </c>
      <c r="B99" s="109">
        <v>2.4016203703703706E-2</v>
      </c>
      <c r="C99" s="115"/>
      <c r="E99" s="119">
        <f t="shared" si="10"/>
        <v>4.8032407407407416E-3</v>
      </c>
      <c r="F99" s="119">
        <f t="shared" si="11"/>
        <v>0</v>
      </c>
    </row>
    <row r="100" spans="1:6" x14ac:dyDescent="0.25">
      <c r="A100" s="103" t="s">
        <v>92</v>
      </c>
      <c r="B100" s="109"/>
      <c r="C100" s="115"/>
      <c r="E100" s="119">
        <f t="shared" si="10"/>
        <v>0</v>
      </c>
      <c r="F100" s="119">
        <f t="shared" si="11"/>
        <v>0</v>
      </c>
    </row>
    <row r="101" spans="1:6" x14ac:dyDescent="0.25">
      <c r="A101" s="103" t="s">
        <v>93</v>
      </c>
      <c r="B101" s="109"/>
      <c r="C101" s="115"/>
      <c r="E101" s="119">
        <f t="shared" si="10"/>
        <v>0</v>
      </c>
      <c r="F101" s="119">
        <f t="shared" si="11"/>
        <v>0</v>
      </c>
    </row>
    <row r="102" spans="1:6" x14ac:dyDescent="0.25">
      <c r="A102" s="103" t="s">
        <v>94</v>
      </c>
      <c r="B102" s="109"/>
      <c r="C102" s="115"/>
      <c r="E102" s="119">
        <f t="shared" si="10"/>
        <v>0</v>
      </c>
      <c r="F102" s="119">
        <f t="shared" si="11"/>
        <v>0</v>
      </c>
    </row>
    <row r="103" spans="1:6" x14ac:dyDescent="0.25">
      <c r="A103" s="103" t="s">
        <v>95</v>
      </c>
      <c r="B103" s="109"/>
      <c r="C103" s="115"/>
      <c r="E103" s="119">
        <f t="shared" si="10"/>
        <v>0</v>
      </c>
      <c r="F103" s="119">
        <f t="shared" si="11"/>
        <v>0</v>
      </c>
    </row>
    <row r="104" spans="1:6" x14ac:dyDescent="0.25">
      <c r="A104" s="103" t="s">
        <v>96</v>
      </c>
      <c r="B104" s="109"/>
      <c r="C104" s="115"/>
      <c r="E104" s="119">
        <f t="shared" ref="E104:E136" si="12">B104/5</f>
        <v>0</v>
      </c>
      <c r="F104" s="119">
        <f t="shared" ref="F104:F136" si="13">C104/8</f>
        <v>0</v>
      </c>
    </row>
    <row r="105" spans="1:6" x14ac:dyDescent="0.25">
      <c r="A105" s="103" t="s">
        <v>24</v>
      </c>
      <c r="B105" s="109"/>
      <c r="C105" s="115"/>
      <c r="E105" s="119">
        <f t="shared" si="12"/>
        <v>0</v>
      </c>
      <c r="F105" s="119">
        <f t="shared" si="13"/>
        <v>0</v>
      </c>
    </row>
    <row r="106" spans="1:6" x14ac:dyDescent="0.25">
      <c r="A106" s="103" t="s">
        <v>25</v>
      </c>
      <c r="B106" s="109">
        <v>2.6076388888888885E-2</v>
      </c>
      <c r="C106" s="115"/>
      <c r="E106" s="119">
        <f t="shared" si="12"/>
        <v>5.215277777777777E-3</v>
      </c>
      <c r="F106" s="119">
        <f t="shared" si="13"/>
        <v>0</v>
      </c>
    </row>
    <row r="107" spans="1:6" x14ac:dyDescent="0.25">
      <c r="A107" s="103" t="s">
        <v>41</v>
      </c>
      <c r="B107" s="109">
        <v>2.4664351851851851E-2</v>
      </c>
      <c r="C107" s="115"/>
      <c r="E107" s="119">
        <f t="shared" si="12"/>
        <v>4.9328703703703704E-3</v>
      </c>
      <c r="F107" s="119">
        <f t="shared" si="13"/>
        <v>0</v>
      </c>
    </row>
    <row r="108" spans="1:6" x14ac:dyDescent="0.25">
      <c r="A108" s="103" t="s">
        <v>29</v>
      </c>
      <c r="B108" s="109"/>
      <c r="C108" s="115"/>
      <c r="E108" s="119">
        <f t="shared" si="12"/>
        <v>0</v>
      </c>
      <c r="F108" s="119">
        <f t="shared" si="13"/>
        <v>0</v>
      </c>
    </row>
    <row r="109" spans="1:6" x14ac:dyDescent="0.25">
      <c r="A109" s="103" t="s">
        <v>97</v>
      </c>
      <c r="B109" s="109"/>
      <c r="C109" s="115"/>
      <c r="E109" s="119">
        <f t="shared" si="12"/>
        <v>0</v>
      </c>
      <c r="F109" s="119">
        <f t="shared" si="13"/>
        <v>0</v>
      </c>
    </row>
    <row r="110" spans="1:6" x14ac:dyDescent="0.25">
      <c r="A110" s="103" t="s">
        <v>26</v>
      </c>
      <c r="B110" s="109"/>
      <c r="C110" s="115"/>
      <c r="E110" s="119">
        <f t="shared" si="12"/>
        <v>0</v>
      </c>
      <c r="F110" s="119">
        <f t="shared" si="13"/>
        <v>0</v>
      </c>
    </row>
    <row r="111" spans="1:6" x14ac:dyDescent="0.25">
      <c r="A111" s="103" t="s">
        <v>98</v>
      </c>
      <c r="B111" s="109"/>
      <c r="C111" s="115"/>
      <c r="E111" s="119">
        <f t="shared" si="12"/>
        <v>0</v>
      </c>
      <c r="F111" s="119">
        <f t="shared" si="13"/>
        <v>0</v>
      </c>
    </row>
    <row r="112" spans="1:6" x14ac:dyDescent="0.25">
      <c r="A112" s="103" t="s">
        <v>146</v>
      </c>
      <c r="B112" s="109"/>
      <c r="C112" s="115"/>
      <c r="E112" s="119">
        <f t="shared" si="12"/>
        <v>0</v>
      </c>
      <c r="F112" s="119">
        <f t="shared" si="13"/>
        <v>0</v>
      </c>
    </row>
    <row r="113" spans="1:6" x14ac:dyDescent="0.25">
      <c r="A113" s="103" t="s">
        <v>99</v>
      </c>
      <c r="B113" s="109"/>
      <c r="C113" s="115"/>
      <c r="E113" s="119">
        <f t="shared" si="12"/>
        <v>0</v>
      </c>
      <c r="F113" s="119">
        <f t="shared" si="13"/>
        <v>0</v>
      </c>
    </row>
    <row r="114" spans="1:6" x14ac:dyDescent="0.25">
      <c r="A114" s="103" t="s">
        <v>133</v>
      </c>
      <c r="B114" s="109"/>
      <c r="C114" s="115"/>
      <c r="E114" s="119">
        <f t="shared" si="12"/>
        <v>0</v>
      </c>
      <c r="F114" s="119">
        <f t="shared" si="13"/>
        <v>0</v>
      </c>
    </row>
    <row r="115" spans="1:6" x14ac:dyDescent="0.25">
      <c r="A115" s="103" t="s">
        <v>100</v>
      </c>
      <c r="B115" s="109"/>
      <c r="C115" s="115"/>
      <c r="E115" s="119">
        <f t="shared" si="12"/>
        <v>0</v>
      </c>
      <c r="F115" s="119">
        <f t="shared" si="13"/>
        <v>0</v>
      </c>
    </row>
    <row r="116" spans="1:6" x14ac:dyDescent="0.25">
      <c r="A116" s="103" t="s">
        <v>27</v>
      </c>
      <c r="B116" s="109"/>
      <c r="C116" s="115"/>
      <c r="E116" s="119">
        <f t="shared" si="12"/>
        <v>0</v>
      </c>
      <c r="F116" s="119">
        <f t="shared" si="13"/>
        <v>0</v>
      </c>
    </row>
    <row r="117" spans="1:6" x14ac:dyDescent="0.25">
      <c r="A117" s="103" t="s">
        <v>101</v>
      </c>
      <c r="B117" s="109"/>
      <c r="C117" s="115"/>
      <c r="E117" s="119">
        <f t="shared" si="12"/>
        <v>0</v>
      </c>
      <c r="F117" s="119">
        <f t="shared" si="13"/>
        <v>0</v>
      </c>
    </row>
    <row r="118" spans="1:6" x14ac:dyDescent="0.25">
      <c r="A118" s="103" t="s">
        <v>155</v>
      </c>
      <c r="B118" s="109"/>
      <c r="C118" s="115"/>
      <c r="E118" s="119">
        <f t="shared" si="12"/>
        <v>0</v>
      </c>
      <c r="F118" s="119">
        <f t="shared" si="13"/>
        <v>0</v>
      </c>
    </row>
    <row r="119" spans="1:6" x14ac:dyDescent="0.25">
      <c r="A119" s="103" t="s">
        <v>102</v>
      </c>
      <c r="B119" s="109"/>
      <c r="C119" s="115"/>
      <c r="E119" s="119">
        <f t="shared" si="12"/>
        <v>0</v>
      </c>
      <c r="F119" s="119">
        <f t="shared" si="13"/>
        <v>0</v>
      </c>
    </row>
    <row r="120" spans="1:6" x14ac:dyDescent="0.25">
      <c r="A120" s="103" t="s">
        <v>103</v>
      </c>
      <c r="B120" s="109"/>
      <c r="C120" s="115"/>
      <c r="E120" s="119">
        <f t="shared" si="12"/>
        <v>0</v>
      </c>
      <c r="F120" s="119">
        <f t="shared" si="13"/>
        <v>0</v>
      </c>
    </row>
    <row r="121" spans="1:6" x14ac:dyDescent="0.25">
      <c r="A121" s="103" t="s">
        <v>32</v>
      </c>
      <c r="B121" s="109"/>
      <c r="C121" s="115">
        <v>2.991898148148148E-2</v>
      </c>
      <c r="E121" s="119">
        <f t="shared" si="12"/>
        <v>0</v>
      </c>
      <c r="F121" s="119">
        <f t="shared" si="13"/>
        <v>3.7398726851851851E-3</v>
      </c>
    </row>
    <row r="122" spans="1:6" x14ac:dyDescent="0.25">
      <c r="A122" s="103" t="s">
        <v>173</v>
      </c>
      <c r="B122" s="109">
        <v>2.1180555555555553E-2</v>
      </c>
      <c r="C122" s="115"/>
      <c r="E122" s="119">
        <f t="shared" ref="E122" si="14">B122/5</f>
        <v>4.2361111111111106E-3</v>
      </c>
      <c r="F122" s="119">
        <f t="shared" ref="F122" si="15">C122/8</f>
        <v>0</v>
      </c>
    </row>
    <row r="123" spans="1:6" x14ac:dyDescent="0.25">
      <c r="A123" s="103" t="s">
        <v>104</v>
      </c>
      <c r="B123" s="109"/>
      <c r="C123" s="115"/>
      <c r="E123" s="119">
        <f t="shared" si="12"/>
        <v>0</v>
      </c>
      <c r="F123" s="119">
        <f t="shared" si="13"/>
        <v>0</v>
      </c>
    </row>
    <row r="124" spans="1:6" x14ac:dyDescent="0.25">
      <c r="A124" s="103" t="s">
        <v>105</v>
      </c>
      <c r="B124" s="109"/>
      <c r="C124" s="115"/>
      <c r="E124" s="119">
        <f t="shared" si="12"/>
        <v>0</v>
      </c>
      <c r="F124" s="119">
        <f t="shared" si="13"/>
        <v>0</v>
      </c>
    </row>
    <row r="125" spans="1:6" x14ac:dyDescent="0.25">
      <c r="A125" s="103" t="s">
        <v>106</v>
      </c>
      <c r="B125" s="109"/>
      <c r="C125" s="115"/>
      <c r="E125" s="119">
        <f t="shared" si="12"/>
        <v>0</v>
      </c>
      <c r="F125" s="119">
        <f t="shared" si="13"/>
        <v>0</v>
      </c>
    </row>
    <row r="126" spans="1:6" x14ac:dyDescent="0.25">
      <c r="A126" s="103" t="s">
        <v>107</v>
      </c>
      <c r="B126" s="109"/>
      <c r="C126" s="115"/>
      <c r="E126" s="119">
        <f t="shared" si="12"/>
        <v>0</v>
      </c>
      <c r="F126" s="119">
        <f t="shared" si="13"/>
        <v>0</v>
      </c>
    </row>
    <row r="127" spans="1:6" x14ac:dyDescent="0.25">
      <c r="A127" s="103" t="s">
        <v>108</v>
      </c>
      <c r="B127" s="109"/>
      <c r="C127" s="115"/>
      <c r="E127" s="119">
        <f t="shared" si="12"/>
        <v>0</v>
      </c>
      <c r="F127" s="119">
        <f t="shared" si="13"/>
        <v>0</v>
      </c>
    </row>
    <row r="128" spans="1:6" x14ac:dyDescent="0.25">
      <c r="A128" s="103" t="s">
        <v>109</v>
      </c>
      <c r="B128" s="109"/>
      <c r="C128" s="115"/>
      <c r="E128" s="119">
        <f t="shared" si="12"/>
        <v>0</v>
      </c>
      <c r="F128" s="119">
        <f t="shared" si="13"/>
        <v>0</v>
      </c>
    </row>
    <row r="129" spans="1:6" x14ac:dyDescent="0.25">
      <c r="A129" s="103" t="s">
        <v>163</v>
      </c>
      <c r="B129" s="109"/>
      <c r="C129" s="115"/>
      <c r="E129" s="119">
        <f t="shared" si="12"/>
        <v>0</v>
      </c>
      <c r="F129" s="119">
        <f t="shared" si="13"/>
        <v>0</v>
      </c>
    </row>
    <row r="130" spans="1:6" x14ac:dyDescent="0.25">
      <c r="A130" s="103" t="s">
        <v>110</v>
      </c>
      <c r="B130" s="109"/>
      <c r="C130" s="115"/>
      <c r="E130" s="119">
        <f t="shared" si="12"/>
        <v>0</v>
      </c>
      <c r="F130" s="119">
        <f t="shared" si="13"/>
        <v>0</v>
      </c>
    </row>
    <row r="131" spans="1:6" x14ac:dyDescent="0.25">
      <c r="A131" s="103" t="s">
        <v>111</v>
      </c>
      <c r="B131" s="109"/>
      <c r="C131" s="115"/>
      <c r="E131" s="119">
        <f t="shared" si="12"/>
        <v>0</v>
      </c>
      <c r="F131" s="119">
        <f t="shared" si="13"/>
        <v>0</v>
      </c>
    </row>
    <row r="132" spans="1:6" x14ac:dyDescent="0.25">
      <c r="A132" s="103" t="s">
        <v>112</v>
      </c>
      <c r="B132" s="109"/>
      <c r="C132" s="115"/>
      <c r="E132" s="119">
        <f t="shared" si="12"/>
        <v>0</v>
      </c>
      <c r="F132" s="119">
        <f t="shared" si="13"/>
        <v>0</v>
      </c>
    </row>
    <row r="133" spans="1:6" x14ac:dyDescent="0.25">
      <c r="A133" s="103" t="s">
        <v>113</v>
      </c>
      <c r="B133" s="109"/>
      <c r="C133" s="115"/>
      <c r="E133" s="119">
        <f t="shared" si="12"/>
        <v>0</v>
      </c>
      <c r="F133" s="119">
        <f t="shared" si="13"/>
        <v>0</v>
      </c>
    </row>
    <row r="134" spans="1:6" x14ac:dyDescent="0.25">
      <c r="A134" s="103" t="s">
        <v>114</v>
      </c>
      <c r="B134" s="109"/>
      <c r="C134" s="115"/>
      <c r="E134" s="119">
        <f t="shared" si="12"/>
        <v>0</v>
      </c>
      <c r="F134" s="119">
        <f t="shared" si="13"/>
        <v>0</v>
      </c>
    </row>
    <row r="135" spans="1:6" x14ac:dyDescent="0.25">
      <c r="A135" s="104" t="s">
        <v>28</v>
      </c>
      <c r="B135" s="109">
        <v>2.5486111111111112E-2</v>
      </c>
      <c r="C135" s="115"/>
      <c r="E135" s="119">
        <f t="shared" si="12"/>
        <v>5.0972222222222226E-3</v>
      </c>
      <c r="F135" s="119">
        <f t="shared" si="13"/>
        <v>0</v>
      </c>
    </row>
    <row r="136" spans="1:6" x14ac:dyDescent="0.25">
      <c r="A136" s="103" t="s">
        <v>115</v>
      </c>
      <c r="B136" s="109"/>
      <c r="C136" s="115"/>
      <c r="E136" s="119">
        <f t="shared" si="12"/>
        <v>0</v>
      </c>
      <c r="F136" s="119">
        <f t="shared" si="13"/>
        <v>0</v>
      </c>
    </row>
    <row r="137" spans="1:6" x14ac:dyDescent="0.25">
      <c r="A137" s="103" t="s">
        <v>116</v>
      </c>
      <c r="B137" s="109"/>
      <c r="C137" s="115"/>
      <c r="E137" s="119">
        <f t="shared" ref="E137:E156" si="16">B137/5</f>
        <v>0</v>
      </c>
      <c r="F137" s="119">
        <f t="shared" ref="F137:F156" si="17">C137/8</f>
        <v>0</v>
      </c>
    </row>
    <row r="138" spans="1:6" x14ac:dyDescent="0.25">
      <c r="A138" s="103" t="s">
        <v>117</v>
      </c>
      <c r="B138" s="109"/>
      <c r="C138" s="115"/>
      <c r="E138" s="119">
        <f t="shared" si="16"/>
        <v>0</v>
      </c>
      <c r="F138" s="119">
        <f t="shared" si="17"/>
        <v>0</v>
      </c>
    </row>
    <row r="139" spans="1:6" x14ac:dyDescent="0.25">
      <c r="A139" s="103" t="s">
        <v>118</v>
      </c>
      <c r="B139" s="109"/>
      <c r="C139" s="115"/>
      <c r="E139" s="119">
        <f t="shared" si="16"/>
        <v>0</v>
      </c>
      <c r="F139" s="119">
        <f t="shared" si="17"/>
        <v>0</v>
      </c>
    </row>
    <row r="140" spans="1:6" x14ac:dyDescent="0.25">
      <c r="A140" s="103" t="s">
        <v>119</v>
      </c>
      <c r="B140" s="109"/>
      <c r="C140" s="115"/>
      <c r="E140" s="119">
        <f t="shared" si="16"/>
        <v>0</v>
      </c>
      <c r="F140" s="119">
        <f t="shared" si="17"/>
        <v>0</v>
      </c>
    </row>
    <row r="141" spans="1:6" x14ac:dyDescent="0.25">
      <c r="A141" s="105" t="s">
        <v>120</v>
      </c>
      <c r="B141" s="109"/>
      <c r="C141" s="115"/>
      <c r="E141" s="119">
        <f t="shared" si="16"/>
        <v>0</v>
      </c>
      <c r="F141" s="119">
        <f t="shared" si="17"/>
        <v>0</v>
      </c>
    </row>
    <row r="142" spans="1:6" x14ac:dyDescent="0.25">
      <c r="A142" s="105" t="s">
        <v>40</v>
      </c>
      <c r="B142" s="109"/>
      <c r="C142" s="115"/>
      <c r="E142" s="119">
        <f t="shared" si="16"/>
        <v>0</v>
      </c>
      <c r="F142" s="119">
        <f t="shared" si="17"/>
        <v>0</v>
      </c>
    </row>
    <row r="143" spans="1:6" x14ac:dyDescent="0.25">
      <c r="A143" s="105" t="s">
        <v>121</v>
      </c>
      <c r="B143" s="109"/>
      <c r="C143" s="115"/>
      <c r="E143" s="119">
        <f t="shared" si="16"/>
        <v>0</v>
      </c>
      <c r="F143" s="119">
        <f t="shared" si="17"/>
        <v>0</v>
      </c>
    </row>
    <row r="144" spans="1:6" x14ac:dyDescent="0.25">
      <c r="A144" s="105" t="s">
        <v>158</v>
      </c>
      <c r="B144" s="109"/>
      <c r="C144" s="115"/>
      <c r="E144" s="119">
        <f t="shared" si="16"/>
        <v>0</v>
      </c>
      <c r="F144" s="119">
        <f t="shared" si="17"/>
        <v>0</v>
      </c>
    </row>
    <row r="145" spans="1:6" x14ac:dyDescent="0.25">
      <c r="A145" s="105" t="s">
        <v>122</v>
      </c>
      <c r="B145" s="109"/>
      <c r="C145" s="115"/>
      <c r="E145" s="119">
        <f t="shared" si="16"/>
        <v>0</v>
      </c>
      <c r="F145" s="119">
        <f t="shared" si="17"/>
        <v>0</v>
      </c>
    </row>
    <row r="146" spans="1:6" x14ac:dyDescent="0.25">
      <c r="A146" s="105" t="s">
        <v>123</v>
      </c>
      <c r="B146" s="109"/>
      <c r="C146" s="115"/>
      <c r="E146" s="119">
        <f t="shared" si="16"/>
        <v>0</v>
      </c>
      <c r="F146" s="119">
        <f t="shared" si="17"/>
        <v>0</v>
      </c>
    </row>
    <row r="147" spans="1:6" x14ac:dyDescent="0.25">
      <c r="A147" s="105" t="s">
        <v>124</v>
      </c>
      <c r="B147" s="109"/>
      <c r="C147" s="115"/>
      <c r="E147" s="119">
        <f t="shared" si="16"/>
        <v>0</v>
      </c>
      <c r="F147" s="119">
        <f t="shared" si="17"/>
        <v>0</v>
      </c>
    </row>
    <row r="148" spans="1:6" x14ac:dyDescent="0.25">
      <c r="A148" s="105" t="s">
        <v>125</v>
      </c>
      <c r="B148" s="109"/>
      <c r="C148" s="115"/>
      <c r="E148" s="119">
        <f t="shared" si="16"/>
        <v>0</v>
      </c>
      <c r="F148" s="119">
        <f t="shared" si="17"/>
        <v>0</v>
      </c>
    </row>
    <row r="149" spans="1:6" x14ac:dyDescent="0.25">
      <c r="A149" s="105" t="s">
        <v>126</v>
      </c>
      <c r="B149" s="109"/>
      <c r="C149" s="115"/>
      <c r="E149" s="119">
        <f t="shared" si="16"/>
        <v>0</v>
      </c>
      <c r="F149" s="119">
        <f t="shared" si="17"/>
        <v>0</v>
      </c>
    </row>
    <row r="150" spans="1:6" x14ac:dyDescent="0.25">
      <c r="A150" s="105" t="s">
        <v>127</v>
      </c>
      <c r="B150" s="109"/>
      <c r="C150" s="115"/>
      <c r="E150" s="119">
        <f t="shared" si="16"/>
        <v>0</v>
      </c>
      <c r="F150" s="119">
        <f t="shared" si="17"/>
        <v>0</v>
      </c>
    </row>
    <row r="151" spans="1:6" x14ac:dyDescent="0.25">
      <c r="A151" s="105" t="s">
        <v>157</v>
      </c>
      <c r="B151" s="109"/>
      <c r="C151" s="115"/>
      <c r="E151" s="119">
        <f t="shared" si="16"/>
        <v>0</v>
      </c>
      <c r="F151" s="119">
        <f t="shared" si="17"/>
        <v>0</v>
      </c>
    </row>
    <row r="152" spans="1:6" x14ac:dyDescent="0.25">
      <c r="A152" s="105" t="s">
        <v>128</v>
      </c>
      <c r="B152" s="109"/>
      <c r="C152" s="115"/>
      <c r="E152" s="119">
        <f t="shared" si="16"/>
        <v>0</v>
      </c>
      <c r="F152" s="119">
        <f t="shared" si="17"/>
        <v>0</v>
      </c>
    </row>
    <row r="153" spans="1:6" x14ac:dyDescent="0.25">
      <c r="A153" s="105" t="s">
        <v>151</v>
      </c>
      <c r="B153" s="109"/>
      <c r="C153" s="115"/>
      <c r="E153" s="119">
        <f t="shared" si="16"/>
        <v>0</v>
      </c>
      <c r="F153" s="119">
        <f t="shared" si="17"/>
        <v>0</v>
      </c>
    </row>
    <row r="154" spans="1:6" x14ac:dyDescent="0.25">
      <c r="A154" s="105" t="s">
        <v>129</v>
      </c>
      <c r="B154" s="109"/>
      <c r="C154" s="115"/>
      <c r="E154" s="119">
        <f t="shared" si="16"/>
        <v>0</v>
      </c>
      <c r="F154" s="119">
        <f t="shared" si="17"/>
        <v>0</v>
      </c>
    </row>
    <row r="155" spans="1:6" x14ac:dyDescent="0.25">
      <c r="A155" s="105" t="s">
        <v>130</v>
      </c>
      <c r="B155" s="109"/>
      <c r="C155" s="115"/>
      <c r="E155" s="119">
        <f t="shared" si="16"/>
        <v>0</v>
      </c>
      <c r="F155" s="119">
        <f t="shared" si="17"/>
        <v>0</v>
      </c>
    </row>
    <row r="156" spans="1:6" x14ac:dyDescent="0.25">
      <c r="A156" s="105"/>
      <c r="B156" s="109"/>
      <c r="C156" s="115"/>
      <c r="E156" s="119">
        <f t="shared" si="16"/>
        <v>0</v>
      </c>
      <c r="F156" s="119">
        <f t="shared" si="17"/>
        <v>0</v>
      </c>
    </row>
    <row r="157" spans="1:6" x14ac:dyDescent="0.25">
      <c r="A157" s="105"/>
      <c r="B157" s="109"/>
      <c r="C157" s="115"/>
    </row>
    <row r="158" spans="1:6" x14ac:dyDescent="0.25">
      <c r="A158" s="105"/>
      <c r="B158" s="109"/>
      <c r="C158" s="115"/>
    </row>
    <row r="159" spans="1:6" x14ac:dyDescent="0.25">
      <c r="A159" s="105"/>
      <c r="B159" s="109"/>
      <c r="C159" s="115"/>
    </row>
    <row r="160" spans="1:6" x14ac:dyDescent="0.25">
      <c r="A160" s="105"/>
      <c r="B160" s="109"/>
      <c r="C160" s="115"/>
    </row>
    <row r="161" spans="1:3" x14ac:dyDescent="0.25">
      <c r="A161" s="105"/>
      <c r="B161" s="109"/>
      <c r="C161" s="115"/>
    </row>
    <row r="162" spans="1:3" x14ac:dyDescent="0.25">
      <c r="A162" s="105"/>
      <c r="B162" s="109"/>
      <c r="C162" s="115"/>
    </row>
    <row r="163" spans="1:3" x14ac:dyDescent="0.25">
      <c r="A163" s="105"/>
      <c r="B163" s="109"/>
      <c r="C163" s="115"/>
    </row>
    <row r="164" spans="1:3" x14ac:dyDescent="0.25">
      <c r="A164" s="105"/>
      <c r="B164" s="109"/>
      <c r="C164" s="115"/>
    </row>
    <row r="165" spans="1:3" x14ac:dyDescent="0.25">
      <c r="A165" s="105"/>
      <c r="B165" s="109"/>
      <c r="C165" s="115"/>
    </row>
    <row r="166" spans="1:3" ht="15.75" thickBot="1" x14ac:dyDescent="0.3">
      <c r="A166" s="100"/>
      <c r="B166" s="116"/>
      <c r="C166" s="117"/>
    </row>
  </sheetData>
  <sortState ref="M7:O36">
    <sortCondition ref="M7:M36"/>
  </sortState>
  <mergeCells count="1">
    <mergeCell ref="E3:F3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61"/>
  <sheetViews>
    <sheetView topLeftCell="A73" zoomScaleNormal="100" workbookViewId="0">
      <selection activeCell="A94" sqref="A94"/>
    </sheetView>
  </sheetViews>
  <sheetFormatPr defaultRowHeight="15" x14ac:dyDescent="0.25"/>
  <cols>
    <col min="1" max="1" width="51.140625" style="106" customWidth="1"/>
    <col min="2" max="3" width="20.140625" customWidth="1"/>
  </cols>
  <sheetData>
    <row r="1" spans="1:6" ht="15.75" x14ac:dyDescent="0.3">
      <c r="A1" s="101" t="s">
        <v>136</v>
      </c>
    </row>
    <row r="2" spans="1:6" ht="16.5" thickBot="1" x14ac:dyDescent="0.35">
      <c r="A2" s="107">
        <f ca="1">TODAY()</f>
        <v>43406</v>
      </c>
    </row>
    <row r="3" spans="1:6" ht="15.75" thickBot="1" x14ac:dyDescent="0.3">
      <c r="A3" s="108" t="s">
        <v>1</v>
      </c>
      <c r="B3" s="110" t="s">
        <v>2</v>
      </c>
      <c r="C3" s="111" t="s">
        <v>3</v>
      </c>
      <c r="E3" s="131" t="s">
        <v>135</v>
      </c>
      <c r="F3" s="132"/>
    </row>
    <row r="4" spans="1:6" x14ac:dyDescent="0.25">
      <c r="A4" s="112" t="s">
        <v>4</v>
      </c>
      <c r="B4" s="113">
        <v>1.2895833333333333</v>
      </c>
      <c r="C4" s="114"/>
      <c r="D4">
        <v>1</v>
      </c>
      <c r="E4" s="119">
        <f>B4/5</f>
        <v>0.25791666666666668</v>
      </c>
      <c r="F4" s="119">
        <f>C4/8</f>
        <v>0</v>
      </c>
    </row>
    <row r="5" spans="1:6" x14ac:dyDescent="0.25">
      <c r="A5" s="103" t="s">
        <v>166</v>
      </c>
      <c r="B5" s="109">
        <v>0.93541666666666667</v>
      </c>
      <c r="C5" s="109"/>
      <c r="D5">
        <v>1</v>
      </c>
      <c r="E5" s="119">
        <f t="shared" ref="E5:E28" si="0">B5/5</f>
        <v>0.18708333333333332</v>
      </c>
      <c r="F5" s="119">
        <f t="shared" ref="F5:F28" si="1">C5/8</f>
        <v>0</v>
      </c>
    </row>
    <row r="6" spans="1:6" x14ac:dyDescent="0.25">
      <c r="A6" s="103" t="s">
        <v>171</v>
      </c>
      <c r="B6" s="109">
        <v>1.4027777777777777</v>
      </c>
      <c r="C6" s="109"/>
      <c r="D6">
        <v>1</v>
      </c>
      <c r="E6" s="119">
        <f t="shared" si="0"/>
        <v>0.28055555555555556</v>
      </c>
      <c r="F6" s="119">
        <f t="shared" si="1"/>
        <v>0</v>
      </c>
    </row>
    <row r="7" spans="1:6" x14ac:dyDescent="0.25">
      <c r="A7" s="103" t="s">
        <v>167</v>
      </c>
      <c r="B7" s="109">
        <v>0.97222222222222221</v>
      </c>
      <c r="C7" s="109"/>
      <c r="D7">
        <v>1</v>
      </c>
      <c r="E7" s="119">
        <f t="shared" si="0"/>
        <v>0.19444444444444445</v>
      </c>
      <c r="F7" s="119">
        <f t="shared" si="1"/>
        <v>0</v>
      </c>
    </row>
    <row r="8" spans="1:6" x14ac:dyDescent="0.25">
      <c r="A8" s="103" t="s">
        <v>9</v>
      </c>
      <c r="B8" s="109"/>
      <c r="C8" s="109">
        <v>2.2222222222222223</v>
      </c>
      <c r="D8">
        <v>1</v>
      </c>
      <c r="E8" s="119">
        <f t="shared" si="0"/>
        <v>0</v>
      </c>
      <c r="F8" s="119">
        <f t="shared" si="1"/>
        <v>0.27777777777777779</v>
      </c>
    </row>
    <row r="9" spans="1:6" x14ac:dyDescent="0.25">
      <c r="A9" s="103" t="s">
        <v>75</v>
      </c>
      <c r="B9" s="109">
        <v>1.1840277777777779</v>
      </c>
      <c r="C9" s="109"/>
      <c r="D9">
        <v>1</v>
      </c>
      <c r="E9" s="119">
        <f t="shared" si="0"/>
        <v>0.23680555555555557</v>
      </c>
      <c r="F9" s="119">
        <f t="shared" si="1"/>
        <v>0</v>
      </c>
    </row>
    <row r="10" spans="1:6" x14ac:dyDescent="0.25">
      <c r="A10" s="103" t="s">
        <v>43</v>
      </c>
      <c r="B10" s="109"/>
      <c r="C10" s="109">
        <v>1.9097222222222223</v>
      </c>
      <c r="D10">
        <v>1</v>
      </c>
      <c r="E10" s="119">
        <f t="shared" si="0"/>
        <v>0</v>
      </c>
      <c r="F10" s="119">
        <f t="shared" si="1"/>
        <v>0.23871527777777779</v>
      </c>
    </row>
    <row r="11" spans="1:6" x14ac:dyDescent="0.25">
      <c r="A11" s="103" t="s">
        <v>30</v>
      </c>
      <c r="B11" s="109"/>
      <c r="C11" s="109">
        <v>1.8187499999999999</v>
      </c>
      <c r="D11">
        <v>1</v>
      </c>
      <c r="E11" s="119">
        <f t="shared" si="0"/>
        <v>0</v>
      </c>
      <c r="F11" s="119">
        <f t="shared" si="1"/>
        <v>0.22734374999999998</v>
      </c>
    </row>
    <row r="12" spans="1:6" x14ac:dyDescent="0.25">
      <c r="A12" s="103" t="s">
        <v>31</v>
      </c>
      <c r="B12" s="109"/>
      <c r="C12" s="109">
        <v>1.784027777777778</v>
      </c>
      <c r="D12">
        <v>1</v>
      </c>
      <c r="E12" s="119">
        <f t="shared" si="0"/>
        <v>0</v>
      </c>
      <c r="F12" s="119">
        <f t="shared" si="1"/>
        <v>0.22300347222222225</v>
      </c>
    </row>
    <row r="13" spans="1:6" x14ac:dyDescent="0.25">
      <c r="A13" s="103" t="s">
        <v>10</v>
      </c>
      <c r="B13" s="109"/>
      <c r="C13" s="109">
        <v>2.3118055555555554</v>
      </c>
      <c r="D13">
        <v>1</v>
      </c>
      <c r="E13" s="119">
        <f t="shared" si="0"/>
        <v>0</v>
      </c>
      <c r="F13" s="119">
        <f t="shared" si="1"/>
        <v>0.28897569444444443</v>
      </c>
    </row>
    <row r="14" spans="1:6" x14ac:dyDescent="0.25">
      <c r="A14" s="103" t="s">
        <v>11</v>
      </c>
      <c r="B14" s="109"/>
      <c r="C14" s="109">
        <v>1.7826388888888889</v>
      </c>
      <c r="D14">
        <v>1</v>
      </c>
      <c r="E14" s="119">
        <f t="shared" si="0"/>
        <v>0</v>
      </c>
      <c r="F14" s="119">
        <f t="shared" si="1"/>
        <v>0.22282986111111111</v>
      </c>
    </row>
    <row r="15" spans="1:6" x14ac:dyDescent="0.25">
      <c r="A15" s="103" t="s">
        <v>162</v>
      </c>
      <c r="B15" s="109">
        <v>1.3881944444444445</v>
      </c>
      <c r="C15" s="109"/>
      <c r="D15">
        <v>1</v>
      </c>
      <c r="E15" s="119">
        <f t="shared" si="0"/>
        <v>0.27763888888888888</v>
      </c>
      <c r="F15" s="119">
        <f t="shared" si="1"/>
        <v>0</v>
      </c>
    </row>
    <row r="16" spans="1:6" x14ac:dyDescent="0.25">
      <c r="A16" s="103" t="s">
        <v>34</v>
      </c>
      <c r="B16" s="109">
        <v>1.6006944444444444</v>
      </c>
      <c r="C16" s="109"/>
      <c r="D16">
        <v>1</v>
      </c>
      <c r="E16" s="119">
        <f t="shared" si="0"/>
        <v>0.32013888888888886</v>
      </c>
      <c r="F16" s="119">
        <f t="shared" si="1"/>
        <v>0</v>
      </c>
    </row>
    <row r="17" spans="1:9" x14ac:dyDescent="0.25">
      <c r="A17" s="103" t="s">
        <v>14</v>
      </c>
      <c r="B17" s="109">
        <v>1.9902777777777778</v>
      </c>
      <c r="C17" s="109"/>
      <c r="D17">
        <v>1</v>
      </c>
      <c r="E17" s="119">
        <f t="shared" si="0"/>
        <v>0.39805555555555555</v>
      </c>
      <c r="F17" s="119">
        <f t="shared" si="1"/>
        <v>0</v>
      </c>
    </row>
    <row r="18" spans="1:9" x14ac:dyDescent="0.25">
      <c r="A18" s="103" t="s">
        <v>16</v>
      </c>
      <c r="B18" s="109">
        <v>1.273611111111111</v>
      </c>
      <c r="C18" s="109"/>
      <c r="D18">
        <v>1</v>
      </c>
      <c r="E18" s="119">
        <f t="shared" si="0"/>
        <v>0.25472222222222218</v>
      </c>
      <c r="F18" s="119">
        <f t="shared" si="1"/>
        <v>0</v>
      </c>
    </row>
    <row r="19" spans="1:9" x14ac:dyDescent="0.25">
      <c r="A19" s="103" t="s">
        <v>80</v>
      </c>
      <c r="B19" s="109">
        <v>1.2013888888888888</v>
      </c>
      <c r="C19" s="109"/>
      <c r="D19">
        <v>1</v>
      </c>
      <c r="E19" s="119">
        <f t="shared" si="0"/>
        <v>0.24027777777777776</v>
      </c>
      <c r="F19" s="119">
        <f t="shared" si="1"/>
        <v>0</v>
      </c>
    </row>
    <row r="20" spans="1:9" x14ac:dyDescent="0.25">
      <c r="A20" s="103" t="s">
        <v>17</v>
      </c>
      <c r="B20" s="109">
        <v>1.5847222222222221</v>
      </c>
      <c r="C20" s="109"/>
      <c r="D20">
        <v>1</v>
      </c>
      <c r="E20" s="119">
        <f t="shared" si="0"/>
        <v>0.31694444444444442</v>
      </c>
      <c r="F20" s="119">
        <f t="shared" si="1"/>
        <v>0</v>
      </c>
    </row>
    <row r="21" spans="1:9" x14ac:dyDescent="0.25">
      <c r="A21" s="103" t="s">
        <v>42</v>
      </c>
      <c r="B21" s="109"/>
      <c r="C21" s="109">
        <v>1.9097222222222223</v>
      </c>
      <c r="D21">
        <v>1</v>
      </c>
      <c r="E21" s="119">
        <f t="shared" si="0"/>
        <v>0</v>
      </c>
      <c r="F21" s="119">
        <f t="shared" si="1"/>
        <v>0.23871527777777779</v>
      </c>
    </row>
    <row r="22" spans="1:9" x14ac:dyDescent="0.25">
      <c r="A22" s="103" t="s">
        <v>18</v>
      </c>
      <c r="B22" s="109">
        <v>1.2125000000000001</v>
      </c>
      <c r="C22" s="109"/>
      <c r="D22">
        <v>1</v>
      </c>
      <c r="E22" s="119">
        <f t="shared" si="0"/>
        <v>0.24250000000000002</v>
      </c>
      <c r="F22" s="119">
        <f t="shared" si="1"/>
        <v>0</v>
      </c>
    </row>
    <row r="23" spans="1:9" x14ac:dyDescent="0.25">
      <c r="A23" s="103" t="s">
        <v>22</v>
      </c>
      <c r="B23" s="109">
        <v>1.3194444444444444</v>
      </c>
      <c r="C23" s="109"/>
      <c r="D23">
        <v>1</v>
      </c>
      <c r="E23" s="119">
        <f t="shared" si="0"/>
        <v>0.2638888888888889</v>
      </c>
      <c r="F23" s="119">
        <f t="shared" si="1"/>
        <v>0</v>
      </c>
    </row>
    <row r="24" spans="1:9" x14ac:dyDescent="0.25">
      <c r="A24" s="103" t="s">
        <v>41</v>
      </c>
      <c r="B24" s="109">
        <v>1.4166666666666667</v>
      </c>
      <c r="C24" s="109"/>
      <c r="D24">
        <v>1</v>
      </c>
      <c r="E24" s="119">
        <f t="shared" si="0"/>
        <v>0.28333333333333333</v>
      </c>
      <c r="F24" s="119">
        <f t="shared" si="1"/>
        <v>0</v>
      </c>
    </row>
    <row r="25" spans="1:9" x14ac:dyDescent="0.25">
      <c r="A25" s="103" t="s">
        <v>133</v>
      </c>
      <c r="B25" s="109">
        <v>1.3486111111111112</v>
      </c>
      <c r="C25" s="109"/>
      <c r="D25">
        <v>1</v>
      </c>
      <c r="E25" s="119">
        <f t="shared" si="0"/>
        <v>0.26972222222222225</v>
      </c>
      <c r="F25" s="119">
        <f t="shared" si="1"/>
        <v>0</v>
      </c>
    </row>
    <row r="26" spans="1:9" x14ac:dyDescent="0.25">
      <c r="A26" s="103" t="s">
        <v>32</v>
      </c>
      <c r="B26" s="109"/>
      <c r="C26" s="109">
        <v>1.784027777777778</v>
      </c>
      <c r="D26">
        <v>1</v>
      </c>
      <c r="E26" s="119">
        <f t="shared" si="0"/>
        <v>0</v>
      </c>
      <c r="F26" s="119">
        <f t="shared" si="1"/>
        <v>0.22300347222222225</v>
      </c>
    </row>
    <row r="27" spans="1:9" x14ac:dyDescent="0.25">
      <c r="A27" s="103" t="s">
        <v>126</v>
      </c>
      <c r="B27" s="109">
        <v>1.0125</v>
      </c>
      <c r="C27" s="109"/>
      <c r="D27">
        <v>1</v>
      </c>
      <c r="E27" s="119">
        <f t="shared" si="0"/>
        <v>0.20249999999999999</v>
      </c>
      <c r="F27" s="119">
        <f t="shared" si="1"/>
        <v>0</v>
      </c>
    </row>
    <row r="28" spans="1:9" x14ac:dyDescent="0.25">
      <c r="A28" s="103" t="s">
        <v>119</v>
      </c>
      <c r="B28" s="109">
        <v>1.0034722222222221</v>
      </c>
      <c r="C28" s="109"/>
      <c r="D28">
        <v>1</v>
      </c>
      <c r="E28" s="119">
        <f t="shared" si="0"/>
        <v>0.20069444444444443</v>
      </c>
      <c r="F28" s="119">
        <f t="shared" si="1"/>
        <v>0</v>
      </c>
    </row>
    <row r="29" spans="1:9" x14ac:dyDescent="0.25">
      <c r="A29" s="105" t="s">
        <v>170</v>
      </c>
      <c r="B29" s="109">
        <v>1.0694444444444444</v>
      </c>
      <c r="C29" s="109"/>
      <c r="D29">
        <v>1</v>
      </c>
      <c r="E29" s="119">
        <f t="shared" ref="E29" si="2">B29/5</f>
        <v>0.21388888888888888</v>
      </c>
      <c r="F29" s="119">
        <f t="shared" ref="F29" si="3">C29/8</f>
        <v>0</v>
      </c>
      <c r="H29" s="120"/>
      <c r="I29" s="119"/>
    </row>
    <row r="30" spans="1:9" x14ac:dyDescent="0.25">
      <c r="A30" s="105" t="s">
        <v>19</v>
      </c>
      <c r="B30" s="109">
        <v>1.2222222222222221</v>
      </c>
      <c r="C30" s="109"/>
      <c r="D30">
        <v>1</v>
      </c>
      <c r="E30" s="119">
        <f t="shared" ref="E30" si="4">B30/5</f>
        <v>0.24444444444444441</v>
      </c>
      <c r="F30" s="119">
        <f t="shared" ref="F30" si="5">C30/8</f>
        <v>0</v>
      </c>
      <c r="H30" s="120"/>
    </row>
    <row r="31" spans="1:9" x14ac:dyDescent="0.25">
      <c r="A31" s="103" t="s">
        <v>20</v>
      </c>
      <c r="B31" s="109"/>
      <c r="C31" s="115">
        <v>1.7534722222222223</v>
      </c>
      <c r="D31">
        <v>1</v>
      </c>
      <c r="E31" s="119">
        <f t="shared" ref="E31" si="6">B31/5</f>
        <v>0</v>
      </c>
      <c r="F31" s="119">
        <f t="shared" ref="F31" si="7">C31/8</f>
        <v>0.21918402777777779</v>
      </c>
    </row>
    <row r="32" spans="1:9" x14ac:dyDescent="0.25">
      <c r="A32" s="103" t="s">
        <v>104</v>
      </c>
      <c r="B32" s="109"/>
      <c r="C32" s="115"/>
    </row>
    <row r="33" spans="1:3" x14ac:dyDescent="0.25">
      <c r="A33" s="103" t="s">
        <v>46</v>
      </c>
      <c r="B33" s="109"/>
      <c r="C33" s="115"/>
    </row>
    <row r="34" spans="1:3" x14ac:dyDescent="0.25">
      <c r="A34" s="102" t="s">
        <v>47</v>
      </c>
      <c r="B34" s="109"/>
      <c r="C34" s="115"/>
    </row>
    <row r="35" spans="1:3" x14ac:dyDescent="0.25">
      <c r="A35" s="103" t="s">
        <v>165</v>
      </c>
      <c r="B35" s="109"/>
      <c r="C35" s="115"/>
    </row>
    <row r="36" spans="1:3" x14ac:dyDescent="0.25">
      <c r="A36" s="103" t="s">
        <v>48</v>
      </c>
      <c r="B36" s="109"/>
      <c r="C36" s="115"/>
    </row>
    <row r="37" spans="1:3" x14ac:dyDescent="0.25">
      <c r="A37" s="103" t="s">
        <v>132</v>
      </c>
      <c r="B37" s="109"/>
      <c r="C37" s="115"/>
    </row>
    <row r="38" spans="1:3" x14ac:dyDescent="0.25">
      <c r="A38" s="102" t="s">
        <v>49</v>
      </c>
      <c r="B38" s="109"/>
      <c r="C38" s="115"/>
    </row>
    <row r="39" spans="1:3" x14ac:dyDescent="0.25">
      <c r="A39" s="104" t="s">
        <v>141</v>
      </c>
      <c r="B39" s="109"/>
      <c r="C39" s="115"/>
    </row>
    <row r="40" spans="1:3" x14ac:dyDescent="0.25">
      <c r="A40" s="102" t="s">
        <v>50</v>
      </c>
      <c r="B40" s="109"/>
      <c r="C40" s="115"/>
    </row>
    <row r="41" spans="1:3" x14ac:dyDescent="0.25">
      <c r="A41" s="103" t="s">
        <v>51</v>
      </c>
      <c r="B41" s="109"/>
      <c r="C41" s="115"/>
    </row>
    <row r="42" spans="1:3" x14ac:dyDescent="0.25">
      <c r="A42" s="103" t="s">
        <v>52</v>
      </c>
      <c r="B42" s="109"/>
      <c r="C42" s="115"/>
    </row>
    <row r="43" spans="1:3" x14ac:dyDescent="0.25">
      <c r="A43" s="103" t="s">
        <v>53</v>
      </c>
      <c r="B43" s="109"/>
      <c r="C43" s="115"/>
    </row>
    <row r="44" spans="1:3" x14ac:dyDescent="0.25">
      <c r="A44" s="103" t="s">
        <v>54</v>
      </c>
      <c r="B44" s="109"/>
      <c r="C44" s="115"/>
    </row>
    <row r="45" spans="1:3" x14ac:dyDescent="0.25">
      <c r="A45" s="103" t="s">
        <v>55</v>
      </c>
      <c r="B45" s="109"/>
      <c r="C45" s="115"/>
    </row>
    <row r="46" spans="1:3" x14ac:dyDescent="0.25">
      <c r="A46" s="104" t="s">
        <v>164</v>
      </c>
      <c r="B46" s="109"/>
      <c r="C46" s="115"/>
    </row>
    <row r="47" spans="1:3" x14ac:dyDescent="0.25">
      <c r="A47" s="103" t="s">
        <v>56</v>
      </c>
      <c r="B47" s="109"/>
      <c r="C47" s="115"/>
    </row>
    <row r="48" spans="1:3" x14ac:dyDescent="0.25">
      <c r="A48" s="103" t="s">
        <v>5</v>
      </c>
      <c r="B48" s="109"/>
      <c r="C48" s="115"/>
    </row>
    <row r="49" spans="1:3" x14ac:dyDescent="0.25">
      <c r="A49" s="103" t="s">
        <v>57</v>
      </c>
      <c r="B49" s="109"/>
      <c r="C49" s="115"/>
    </row>
    <row r="50" spans="1:3" x14ac:dyDescent="0.25">
      <c r="A50" s="103" t="s">
        <v>147</v>
      </c>
      <c r="B50" s="109"/>
      <c r="C50" s="115"/>
    </row>
    <row r="51" spans="1:3" x14ac:dyDescent="0.25">
      <c r="A51" s="103" t="s">
        <v>58</v>
      </c>
      <c r="B51" s="109"/>
      <c r="C51" s="115"/>
    </row>
    <row r="52" spans="1:3" x14ac:dyDescent="0.25">
      <c r="A52" s="103" t="s">
        <v>160</v>
      </c>
      <c r="B52" s="109"/>
      <c r="C52" s="115"/>
    </row>
    <row r="53" spans="1:3" x14ac:dyDescent="0.25">
      <c r="A53" s="103" t="s">
        <v>59</v>
      </c>
      <c r="B53" s="109"/>
      <c r="C53" s="115"/>
    </row>
    <row r="54" spans="1:3" x14ac:dyDescent="0.25">
      <c r="A54" s="103" t="s">
        <v>60</v>
      </c>
      <c r="B54" s="109"/>
      <c r="C54" s="115"/>
    </row>
    <row r="55" spans="1:3" x14ac:dyDescent="0.25">
      <c r="A55" s="103" t="s">
        <v>61</v>
      </c>
      <c r="B55" s="109"/>
      <c r="C55" s="115"/>
    </row>
    <row r="56" spans="1:3" x14ac:dyDescent="0.25">
      <c r="A56" s="103" t="s">
        <v>62</v>
      </c>
      <c r="B56" s="109"/>
      <c r="C56" s="115"/>
    </row>
    <row r="57" spans="1:3" x14ac:dyDescent="0.25">
      <c r="A57" s="103" t="s">
        <v>6</v>
      </c>
      <c r="B57" s="109"/>
      <c r="C57" s="115"/>
    </row>
    <row r="58" spans="1:3" x14ac:dyDescent="0.25">
      <c r="A58" s="103" t="s">
        <v>63</v>
      </c>
      <c r="B58" s="109"/>
      <c r="C58" s="115"/>
    </row>
    <row r="59" spans="1:3" x14ac:dyDescent="0.25">
      <c r="A59" s="103" t="s">
        <v>64</v>
      </c>
      <c r="B59" s="109"/>
      <c r="C59" s="115"/>
    </row>
    <row r="60" spans="1:3" x14ac:dyDescent="0.25">
      <c r="A60" s="103" t="s">
        <v>152</v>
      </c>
      <c r="B60" s="109"/>
      <c r="C60" s="115"/>
    </row>
    <row r="61" spans="1:3" x14ac:dyDescent="0.25">
      <c r="A61" s="103" t="s">
        <v>65</v>
      </c>
      <c r="B61" s="109"/>
      <c r="C61" s="115"/>
    </row>
    <row r="62" spans="1:3" x14ac:dyDescent="0.25">
      <c r="A62" s="103" t="s">
        <v>66</v>
      </c>
      <c r="B62" s="109"/>
      <c r="C62" s="115"/>
    </row>
    <row r="63" spans="1:3" x14ac:dyDescent="0.25">
      <c r="A63" s="103" t="s">
        <v>67</v>
      </c>
      <c r="B63" s="109"/>
      <c r="C63" s="115"/>
    </row>
    <row r="64" spans="1:3" x14ac:dyDescent="0.25">
      <c r="A64" s="103" t="s">
        <v>7</v>
      </c>
      <c r="B64" s="109"/>
      <c r="C64" s="115"/>
    </row>
    <row r="65" spans="1:3" x14ac:dyDescent="0.25">
      <c r="A65" s="103" t="s">
        <v>8</v>
      </c>
      <c r="B65" s="109"/>
      <c r="C65" s="115"/>
    </row>
    <row r="66" spans="1:3" x14ac:dyDescent="0.25">
      <c r="A66" s="103" t="s">
        <v>68</v>
      </c>
      <c r="B66" s="109"/>
      <c r="C66" s="115"/>
    </row>
    <row r="67" spans="1:3" x14ac:dyDescent="0.25">
      <c r="A67" s="103" t="s">
        <v>69</v>
      </c>
      <c r="B67" s="109"/>
      <c r="C67" s="115"/>
    </row>
    <row r="68" spans="1:3" x14ac:dyDescent="0.25">
      <c r="A68" s="103" t="s">
        <v>156</v>
      </c>
      <c r="B68" s="109"/>
      <c r="C68" s="115"/>
    </row>
    <row r="69" spans="1:3" x14ac:dyDescent="0.25">
      <c r="A69" s="103" t="s">
        <v>70</v>
      </c>
      <c r="B69" s="109"/>
      <c r="C69" s="115"/>
    </row>
    <row r="70" spans="1:3" x14ac:dyDescent="0.25">
      <c r="A70" s="103" t="s">
        <v>71</v>
      </c>
      <c r="B70" s="109"/>
      <c r="C70" s="115"/>
    </row>
    <row r="71" spans="1:3" x14ac:dyDescent="0.25">
      <c r="A71" s="103" t="s">
        <v>72</v>
      </c>
      <c r="B71" s="109"/>
      <c r="C71" s="115"/>
    </row>
    <row r="72" spans="1:3" x14ac:dyDescent="0.25">
      <c r="A72" s="103" t="s">
        <v>73</v>
      </c>
      <c r="B72" s="109"/>
      <c r="C72" s="115"/>
    </row>
    <row r="73" spans="1:3" x14ac:dyDescent="0.25">
      <c r="A73" s="103" t="s">
        <v>74</v>
      </c>
      <c r="B73" s="109"/>
      <c r="C73" s="115"/>
    </row>
    <row r="74" spans="1:3" x14ac:dyDescent="0.25">
      <c r="A74" s="103" t="s">
        <v>76</v>
      </c>
      <c r="B74" s="109"/>
      <c r="C74" s="115"/>
    </row>
    <row r="75" spans="1:3" x14ac:dyDescent="0.25">
      <c r="A75" s="103" t="s">
        <v>77</v>
      </c>
      <c r="B75" s="109"/>
      <c r="C75" s="115"/>
    </row>
    <row r="76" spans="1:3" x14ac:dyDescent="0.25">
      <c r="A76" s="103" t="s">
        <v>78</v>
      </c>
      <c r="B76" s="109"/>
      <c r="C76" s="115"/>
    </row>
    <row r="77" spans="1:3" x14ac:dyDescent="0.25">
      <c r="A77" s="103" t="s">
        <v>13</v>
      </c>
      <c r="B77" s="109"/>
      <c r="C77" s="115"/>
    </row>
    <row r="78" spans="1:3" x14ac:dyDescent="0.25">
      <c r="A78" s="103" t="s">
        <v>33</v>
      </c>
      <c r="B78" s="109"/>
      <c r="C78" s="115"/>
    </row>
    <row r="79" spans="1:3" x14ac:dyDescent="0.25">
      <c r="A79" s="103" t="s">
        <v>15</v>
      </c>
      <c r="B79" s="109"/>
      <c r="C79" s="115"/>
    </row>
    <row r="80" spans="1:3" x14ac:dyDescent="0.25">
      <c r="A80" s="103" t="s">
        <v>79</v>
      </c>
      <c r="B80" s="109"/>
      <c r="C80" s="115"/>
    </row>
    <row r="81" spans="1:3" x14ac:dyDescent="0.25">
      <c r="A81" s="103" t="s">
        <v>81</v>
      </c>
      <c r="B81" s="109"/>
      <c r="C81" s="115"/>
    </row>
    <row r="82" spans="1:3" x14ac:dyDescent="0.25">
      <c r="A82" s="103" t="s">
        <v>82</v>
      </c>
      <c r="B82" s="109"/>
      <c r="C82" s="115"/>
    </row>
    <row r="83" spans="1:3" x14ac:dyDescent="0.25">
      <c r="A83" s="103" t="s">
        <v>83</v>
      </c>
      <c r="B83" s="109"/>
      <c r="C83" s="115"/>
    </row>
    <row r="84" spans="1:3" x14ac:dyDescent="0.25">
      <c r="A84" s="103" t="s">
        <v>168</v>
      </c>
      <c r="B84" s="109"/>
      <c r="C84" s="115"/>
    </row>
    <row r="85" spans="1:3" x14ac:dyDescent="0.25">
      <c r="A85" s="103" t="s">
        <v>35</v>
      </c>
      <c r="B85" s="109"/>
      <c r="C85" s="115"/>
    </row>
    <row r="86" spans="1:3" x14ac:dyDescent="0.25">
      <c r="A86" s="103" t="s">
        <v>84</v>
      </c>
      <c r="B86" s="109"/>
      <c r="C86" s="115"/>
    </row>
    <row r="87" spans="1:3" x14ac:dyDescent="0.25">
      <c r="A87" s="103" t="s">
        <v>85</v>
      </c>
      <c r="B87" s="109"/>
      <c r="C87" s="115"/>
    </row>
    <row r="88" spans="1:3" x14ac:dyDescent="0.25">
      <c r="A88" s="103" t="s">
        <v>36</v>
      </c>
      <c r="B88" s="109"/>
      <c r="C88" s="115"/>
    </row>
    <row r="89" spans="1:3" x14ac:dyDescent="0.25">
      <c r="A89" s="103" t="s">
        <v>86</v>
      </c>
      <c r="B89" s="109"/>
      <c r="C89" s="115"/>
    </row>
    <row r="90" spans="1:3" x14ac:dyDescent="0.25">
      <c r="A90" s="103" t="s">
        <v>87</v>
      </c>
      <c r="B90" s="109"/>
      <c r="C90" s="115"/>
    </row>
    <row r="91" spans="1:3" x14ac:dyDescent="0.25">
      <c r="A91" s="103" t="s">
        <v>37</v>
      </c>
      <c r="B91" s="109"/>
      <c r="C91" s="115"/>
    </row>
    <row r="92" spans="1:3" x14ac:dyDescent="0.25">
      <c r="A92" s="103" t="s">
        <v>88</v>
      </c>
      <c r="B92" s="109"/>
      <c r="C92" s="115"/>
    </row>
    <row r="93" spans="1:3" x14ac:dyDescent="0.25">
      <c r="A93" s="103" t="s">
        <v>38</v>
      </c>
      <c r="B93" s="109"/>
      <c r="C93" s="115"/>
    </row>
    <row r="94" spans="1:3" x14ac:dyDescent="0.25">
      <c r="A94" s="103" t="s">
        <v>89</v>
      </c>
      <c r="B94" s="109"/>
      <c r="C94" s="115"/>
    </row>
    <row r="95" spans="1:3" x14ac:dyDescent="0.25">
      <c r="A95" s="103" t="s">
        <v>148</v>
      </c>
      <c r="B95" s="109"/>
      <c r="C95" s="115"/>
    </row>
    <row r="96" spans="1:3" x14ac:dyDescent="0.25">
      <c r="A96" s="103" t="s">
        <v>159</v>
      </c>
      <c r="B96" s="109"/>
      <c r="C96" s="115"/>
    </row>
    <row r="97" spans="1:3" x14ac:dyDescent="0.25">
      <c r="A97" s="103" t="s">
        <v>90</v>
      </c>
      <c r="B97" s="109"/>
      <c r="C97" s="115"/>
    </row>
    <row r="98" spans="1:3" x14ac:dyDescent="0.25">
      <c r="A98" s="103" t="s">
        <v>91</v>
      </c>
      <c r="B98" s="109"/>
      <c r="C98" s="115"/>
    </row>
    <row r="99" spans="1:3" x14ac:dyDescent="0.25">
      <c r="A99" s="103" t="s">
        <v>21</v>
      </c>
      <c r="B99" s="109"/>
      <c r="C99" s="115"/>
    </row>
    <row r="100" spans="1:3" x14ac:dyDescent="0.25">
      <c r="A100" s="103" t="s">
        <v>39</v>
      </c>
      <c r="B100" s="109"/>
      <c r="C100" s="115"/>
    </row>
    <row r="101" spans="1:3" x14ac:dyDescent="0.25">
      <c r="A101" s="103" t="s">
        <v>169</v>
      </c>
      <c r="B101" s="109"/>
      <c r="C101" s="115"/>
    </row>
    <row r="102" spans="1:3" x14ac:dyDescent="0.25">
      <c r="A102" s="103" t="s">
        <v>23</v>
      </c>
      <c r="B102" s="109"/>
      <c r="C102" s="115"/>
    </row>
    <row r="103" spans="1:3" x14ac:dyDescent="0.25">
      <c r="A103" s="103" t="s">
        <v>92</v>
      </c>
      <c r="B103" s="109"/>
      <c r="C103" s="115"/>
    </row>
    <row r="104" spans="1:3" x14ac:dyDescent="0.25">
      <c r="A104" s="103" t="s">
        <v>93</v>
      </c>
      <c r="B104" s="109"/>
      <c r="C104" s="115"/>
    </row>
    <row r="105" spans="1:3" x14ac:dyDescent="0.25">
      <c r="A105" s="103" t="s">
        <v>94</v>
      </c>
      <c r="B105" s="109"/>
      <c r="C105" s="115"/>
    </row>
    <row r="106" spans="1:3" x14ac:dyDescent="0.25">
      <c r="A106" s="103" t="s">
        <v>95</v>
      </c>
      <c r="B106" s="109"/>
      <c r="C106" s="115"/>
    </row>
    <row r="107" spans="1:3" x14ac:dyDescent="0.25">
      <c r="A107" s="103" t="s">
        <v>96</v>
      </c>
      <c r="B107" s="109"/>
      <c r="C107" s="115"/>
    </row>
    <row r="108" spans="1:3" x14ac:dyDescent="0.25">
      <c r="A108" s="103" t="s">
        <v>24</v>
      </c>
      <c r="B108" s="109"/>
      <c r="C108" s="115"/>
    </row>
    <row r="109" spans="1:3" x14ac:dyDescent="0.25">
      <c r="A109" s="103" t="s">
        <v>25</v>
      </c>
      <c r="B109" s="109"/>
      <c r="C109" s="115"/>
    </row>
    <row r="110" spans="1:3" x14ac:dyDescent="0.25">
      <c r="A110" s="103" t="s">
        <v>29</v>
      </c>
      <c r="B110" s="109"/>
      <c r="C110" s="115"/>
    </row>
    <row r="111" spans="1:3" x14ac:dyDescent="0.25">
      <c r="A111" s="103" t="s">
        <v>97</v>
      </c>
      <c r="B111" s="109"/>
      <c r="C111" s="115"/>
    </row>
    <row r="112" spans="1:3" x14ac:dyDescent="0.25">
      <c r="A112" s="103" t="s">
        <v>26</v>
      </c>
      <c r="B112" s="109"/>
      <c r="C112" s="115"/>
    </row>
    <row r="113" spans="1:3" x14ac:dyDescent="0.25">
      <c r="A113" s="103" t="s">
        <v>98</v>
      </c>
      <c r="B113" s="109"/>
      <c r="C113" s="115"/>
    </row>
    <row r="114" spans="1:3" x14ac:dyDescent="0.25">
      <c r="A114" s="103" t="s">
        <v>99</v>
      </c>
      <c r="B114" s="109"/>
      <c r="C114" s="115"/>
    </row>
    <row r="115" spans="1:3" x14ac:dyDescent="0.25">
      <c r="A115" s="103" t="s">
        <v>146</v>
      </c>
      <c r="B115" s="109"/>
      <c r="C115" s="115"/>
    </row>
    <row r="116" spans="1:3" x14ac:dyDescent="0.25">
      <c r="A116" s="103" t="s">
        <v>100</v>
      </c>
      <c r="B116" s="109"/>
      <c r="C116" s="115"/>
    </row>
    <row r="117" spans="1:3" x14ac:dyDescent="0.25">
      <c r="A117" s="103" t="s">
        <v>27</v>
      </c>
      <c r="B117" s="109"/>
      <c r="C117" s="115"/>
    </row>
    <row r="118" spans="1:3" x14ac:dyDescent="0.25">
      <c r="A118" s="103" t="s">
        <v>101</v>
      </c>
      <c r="B118" s="109"/>
      <c r="C118" s="115"/>
    </row>
    <row r="119" spans="1:3" x14ac:dyDescent="0.25">
      <c r="A119" s="103" t="s">
        <v>102</v>
      </c>
      <c r="B119" s="109"/>
      <c r="C119" s="115"/>
    </row>
    <row r="120" spans="1:3" x14ac:dyDescent="0.25">
      <c r="A120" s="103" t="s">
        <v>155</v>
      </c>
      <c r="B120" s="109"/>
      <c r="C120" s="115"/>
    </row>
    <row r="121" spans="1:3" x14ac:dyDescent="0.25">
      <c r="A121" s="103" t="s">
        <v>103</v>
      </c>
      <c r="B121" s="109"/>
      <c r="C121" s="115"/>
    </row>
    <row r="122" spans="1:3" x14ac:dyDescent="0.25">
      <c r="A122" s="103" t="s">
        <v>105</v>
      </c>
      <c r="B122" s="109"/>
      <c r="C122" s="115"/>
    </row>
    <row r="123" spans="1:3" x14ac:dyDescent="0.25">
      <c r="A123" s="103" t="s">
        <v>106</v>
      </c>
      <c r="B123" s="109"/>
      <c r="C123" s="115"/>
    </row>
    <row r="124" spans="1:3" x14ac:dyDescent="0.25">
      <c r="A124" s="103" t="s">
        <v>107</v>
      </c>
      <c r="B124" s="109"/>
      <c r="C124" s="115"/>
    </row>
    <row r="125" spans="1:3" x14ac:dyDescent="0.25">
      <c r="A125" s="103" t="s">
        <v>108</v>
      </c>
      <c r="B125" s="109"/>
      <c r="C125" s="115"/>
    </row>
    <row r="126" spans="1:3" x14ac:dyDescent="0.25">
      <c r="A126" s="103" t="s">
        <v>109</v>
      </c>
      <c r="B126" s="109"/>
      <c r="C126" s="115"/>
    </row>
    <row r="127" spans="1:3" x14ac:dyDescent="0.25">
      <c r="A127" s="103" t="s">
        <v>163</v>
      </c>
      <c r="B127" s="109"/>
      <c r="C127" s="115"/>
    </row>
    <row r="128" spans="1:3" x14ac:dyDescent="0.25">
      <c r="A128" s="103" t="s">
        <v>110</v>
      </c>
      <c r="B128" s="109"/>
      <c r="C128" s="115"/>
    </row>
    <row r="129" spans="1:3" x14ac:dyDescent="0.25">
      <c r="A129" s="103" t="s">
        <v>111</v>
      </c>
      <c r="B129" s="109"/>
      <c r="C129" s="115"/>
    </row>
    <row r="130" spans="1:3" x14ac:dyDescent="0.25">
      <c r="A130" s="104" t="s">
        <v>112</v>
      </c>
      <c r="B130" s="109"/>
      <c r="C130" s="115"/>
    </row>
    <row r="131" spans="1:3" x14ac:dyDescent="0.25">
      <c r="A131" s="103" t="s">
        <v>113</v>
      </c>
      <c r="B131" s="109"/>
      <c r="C131" s="115"/>
    </row>
    <row r="132" spans="1:3" x14ac:dyDescent="0.25">
      <c r="A132" s="103" t="s">
        <v>114</v>
      </c>
      <c r="B132" s="109">
        <v>1.5034722222222223</v>
      </c>
      <c r="C132" s="115"/>
    </row>
    <row r="133" spans="1:3" x14ac:dyDescent="0.25">
      <c r="A133" s="103" t="s">
        <v>28</v>
      </c>
      <c r="B133" s="109"/>
      <c r="C133" s="115"/>
    </row>
    <row r="134" spans="1:3" x14ac:dyDescent="0.25">
      <c r="A134" s="103" t="s">
        <v>115</v>
      </c>
      <c r="B134" s="109"/>
      <c r="C134" s="115"/>
    </row>
    <row r="135" spans="1:3" x14ac:dyDescent="0.25">
      <c r="A135" s="103" t="s">
        <v>116</v>
      </c>
      <c r="B135" s="109"/>
      <c r="C135" s="115"/>
    </row>
    <row r="136" spans="1:3" x14ac:dyDescent="0.25">
      <c r="A136" s="105" t="s">
        <v>117</v>
      </c>
      <c r="B136" s="109"/>
      <c r="C136" s="115"/>
    </row>
    <row r="137" spans="1:3" x14ac:dyDescent="0.25">
      <c r="A137" s="105" t="s">
        <v>118</v>
      </c>
      <c r="B137" s="109"/>
      <c r="C137" s="115"/>
    </row>
    <row r="138" spans="1:3" x14ac:dyDescent="0.25">
      <c r="A138" s="105" t="s">
        <v>120</v>
      </c>
      <c r="B138" s="109"/>
      <c r="C138" s="115"/>
    </row>
    <row r="139" spans="1:3" x14ac:dyDescent="0.25">
      <c r="A139" s="105" t="s">
        <v>40</v>
      </c>
      <c r="B139" s="109"/>
      <c r="C139" s="115"/>
    </row>
    <row r="140" spans="1:3" x14ac:dyDescent="0.25">
      <c r="A140" s="105" t="s">
        <v>121</v>
      </c>
      <c r="B140" s="109"/>
      <c r="C140" s="115"/>
    </row>
    <row r="141" spans="1:3" x14ac:dyDescent="0.25">
      <c r="A141" s="105" t="s">
        <v>158</v>
      </c>
      <c r="B141" s="109"/>
      <c r="C141" s="115"/>
    </row>
    <row r="142" spans="1:3" x14ac:dyDescent="0.25">
      <c r="A142" s="105" t="s">
        <v>122</v>
      </c>
      <c r="B142" s="109"/>
      <c r="C142" s="115"/>
    </row>
    <row r="143" spans="1:3" x14ac:dyDescent="0.25">
      <c r="A143" s="105" t="s">
        <v>123</v>
      </c>
      <c r="B143" s="109"/>
      <c r="C143" s="115"/>
    </row>
    <row r="144" spans="1:3" x14ac:dyDescent="0.25">
      <c r="A144" s="105" t="s">
        <v>124</v>
      </c>
      <c r="B144" s="109"/>
      <c r="C144" s="115"/>
    </row>
    <row r="145" spans="1:3" x14ac:dyDescent="0.25">
      <c r="A145" s="105" t="s">
        <v>125</v>
      </c>
      <c r="B145" s="109"/>
      <c r="C145" s="115"/>
    </row>
    <row r="146" spans="1:3" x14ac:dyDescent="0.25">
      <c r="A146" s="105" t="s">
        <v>127</v>
      </c>
      <c r="B146" s="109"/>
      <c r="C146" s="115"/>
    </row>
    <row r="147" spans="1:3" x14ac:dyDescent="0.25">
      <c r="A147" s="105" t="s">
        <v>157</v>
      </c>
      <c r="B147" s="109"/>
      <c r="C147" s="115"/>
    </row>
    <row r="148" spans="1:3" x14ac:dyDescent="0.25">
      <c r="A148" s="105" t="s">
        <v>128</v>
      </c>
      <c r="B148" s="109"/>
      <c r="C148" s="115"/>
    </row>
    <row r="149" spans="1:3" x14ac:dyDescent="0.25">
      <c r="A149" s="105" t="s">
        <v>151</v>
      </c>
      <c r="B149" s="109"/>
      <c r="C149" s="115"/>
    </row>
    <row r="150" spans="1:3" x14ac:dyDescent="0.25">
      <c r="A150" s="105" t="s">
        <v>129</v>
      </c>
      <c r="B150" s="109"/>
      <c r="C150" s="115"/>
    </row>
    <row r="151" spans="1:3" x14ac:dyDescent="0.25">
      <c r="A151" s="105" t="s">
        <v>130</v>
      </c>
      <c r="B151" s="109"/>
      <c r="C151" s="115"/>
    </row>
    <row r="152" spans="1:3" x14ac:dyDescent="0.25">
      <c r="A152" s="105"/>
      <c r="B152" s="109"/>
      <c r="C152" s="115"/>
    </row>
    <row r="153" spans="1:3" x14ac:dyDescent="0.25">
      <c r="A153" s="105"/>
      <c r="B153" s="109"/>
      <c r="C153" s="115"/>
    </row>
    <row r="154" spans="1:3" x14ac:dyDescent="0.25">
      <c r="A154" s="105"/>
      <c r="B154" s="109"/>
      <c r="C154" s="115"/>
    </row>
    <row r="155" spans="1:3" x14ac:dyDescent="0.25">
      <c r="A155" s="105"/>
      <c r="B155" s="109"/>
      <c r="C155" s="115"/>
    </row>
    <row r="156" spans="1:3" x14ac:dyDescent="0.25">
      <c r="A156" s="105"/>
      <c r="B156" s="109"/>
      <c r="C156" s="115"/>
    </row>
    <row r="157" spans="1:3" x14ac:dyDescent="0.25">
      <c r="A157" s="105"/>
      <c r="B157" s="109"/>
      <c r="C157" s="115"/>
    </row>
    <row r="158" spans="1:3" x14ac:dyDescent="0.25">
      <c r="A158" s="105"/>
      <c r="B158" s="109"/>
      <c r="C158" s="115"/>
    </row>
    <row r="159" spans="1:3" x14ac:dyDescent="0.25">
      <c r="A159" s="105"/>
      <c r="B159" s="109"/>
      <c r="C159" s="115"/>
    </row>
    <row r="160" spans="1:3" x14ac:dyDescent="0.25">
      <c r="A160" s="105"/>
      <c r="B160" s="109"/>
      <c r="C160" s="115"/>
    </row>
    <row r="161" spans="1:3" ht="15.75" thickBot="1" x14ac:dyDescent="0.3">
      <c r="A161" s="100"/>
      <c r="B161" s="116"/>
      <c r="C161" s="117"/>
    </row>
  </sheetData>
  <sortState ref="A4:D96">
    <sortCondition descending="1" ref="D4:D96"/>
  </sortState>
  <mergeCells count="1">
    <mergeCell ref="E3:F3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152"/>
  <sheetViews>
    <sheetView zoomScaleNormal="100" workbookViewId="0">
      <selection activeCell="A10" sqref="A10"/>
    </sheetView>
  </sheetViews>
  <sheetFormatPr defaultRowHeight="15" x14ac:dyDescent="0.25"/>
  <cols>
    <col min="1" max="1" width="51.140625" style="106" customWidth="1"/>
    <col min="2" max="3" width="20.140625" customWidth="1"/>
  </cols>
  <sheetData>
    <row r="1" spans="1:3" ht="15.75" x14ac:dyDescent="0.3">
      <c r="A1" s="101" t="s">
        <v>136</v>
      </c>
    </row>
    <row r="2" spans="1:3" ht="16.5" thickBot="1" x14ac:dyDescent="0.35">
      <c r="A2" s="107">
        <v>43361</v>
      </c>
    </row>
    <row r="3" spans="1:3" ht="15.75" thickBot="1" x14ac:dyDescent="0.3">
      <c r="A3" s="108" t="s">
        <v>1</v>
      </c>
      <c r="B3" s="110" t="s">
        <v>2</v>
      </c>
      <c r="C3" s="111" t="s">
        <v>3</v>
      </c>
    </row>
    <row r="4" spans="1:3" x14ac:dyDescent="0.25">
      <c r="A4" s="112" t="s">
        <v>46</v>
      </c>
      <c r="B4" s="113"/>
      <c r="C4" s="114"/>
    </row>
    <row r="5" spans="1:3" x14ac:dyDescent="0.25">
      <c r="A5" s="102" t="s">
        <v>47</v>
      </c>
      <c r="B5" s="109"/>
      <c r="C5" s="115"/>
    </row>
    <row r="6" spans="1:3" x14ac:dyDescent="0.25">
      <c r="A6" s="103" t="s">
        <v>165</v>
      </c>
      <c r="B6" s="109"/>
      <c r="C6" s="115"/>
    </row>
    <row r="7" spans="1:3" x14ac:dyDescent="0.25">
      <c r="A7" s="103" t="s">
        <v>48</v>
      </c>
      <c r="B7" s="109"/>
      <c r="C7" s="115"/>
    </row>
    <row r="8" spans="1:3" x14ac:dyDescent="0.25">
      <c r="A8" s="103" t="s">
        <v>132</v>
      </c>
      <c r="B8" s="109"/>
      <c r="C8" s="115"/>
    </row>
    <row r="9" spans="1:3" x14ac:dyDescent="0.25">
      <c r="A9" s="102" t="s">
        <v>49</v>
      </c>
      <c r="B9" s="109"/>
      <c r="C9" s="115"/>
    </row>
    <row r="10" spans="1:3" x14ac:dyDescent="0.25">
      <c r="A10" s="103" t="s">
        <v>141</v>
      </c>
      <c r="B10" s="109"/>
      <c r="C10" s="115"/>
    </row>
    <row r="11" spans="1:3" x14ac:dyDescent="0.25">
      <c r="A11" s="102" t="s">
        <v>50</v>
      </c>
      <c r="B11" s="109"/>
      <c r="C11" s="115"/>
    </row>
    <row r="12" spans="1:3" x14ac:dyDescent="0.25">
      <c r="A12" s="103" t="s">
        <v>4</v>
      </c>
      <c r="B12" s="109"/>
      <c r="C12" s="115"/>
    </row>
    <row r="13" spans="1:3" x14ac:dyDescent="0.25">
      <c r="A13" s="103" t="s">
        <v>51</v>
      </c>
      <c r="B13" s="109"/>
      <c r="C13" s="115"/>
    </row>
    <row r="14" spans="1:3" x14ac:dyDescent="0.25">
      <c r="A14" s="103" t="s">
        <v>52</v>
      </c>
      <c r="B14" s="109"/>
      <c r="C14" s="115"/>
    </row>
    <row r="15" spans="1:3" x14ac:dyDescent="0.25">
      <c r="A15" s="103" t="s">
        <v>53</v>
      </c>
      <c r="B15" s="109"/>
      <c r="C15" s="115"/>
    </row>
    <row r="16" spans="1:3" x14ac:dyDescent="0.25">
      <c r="A16" s="103" t="s">
        <v>54</v>
      </c>
      <c r="B16" s="109"/>
      <c r="C16" s="115"/>
    </row>
    <row r="17" spans="1:3" x14ac:dyDescent="0.25">
      <c r="A17" s="103" t="s">
        <v>166</v>
      </c>
      <c r="B17" s="109"/>
      <c r="C17" s="115"/>
    </row>
    <row r="18" spans="1:3" x14ac:dyDescent="0.25">
      <c r="A18" s="103" t="s">
        <v>55</v>
      </c>
      <c r="B18" s="109"/>
      <c r="C18" s="115"/>
    </row>
    <row r="19" spans="1:3" x14ac:dyDescent="0.25">
      <c r="A19" s="103" t="s">
        <v>164</v>
      </c>
      <c r="B19" s="109"/>
      <c r="C19" s="115"/>
    </row>
    <row r="20" spans="1:3" x14ac:dyDescent="0.25">
      <c r="A20" s="103" t="s">
        <v>56</v>
      </c>
      <c r="B20" s="109"/>
      <c r="C20" s="115"/>
    </row>
    <row r="21" spans="1:3" x14ac:dyDescent="0.25">
      <c r="A21" s="103" t="s">
        <v>150</v>
      </c>
      <c r="B21" s="109"/>
      <c r="C21" s="115"/>
    </row>
    <row r="22" spans="1:3" x14ac:dyDescent="0.25">
      <c r="A22" s="103" t="s">
        <v>5</v>
      </c>
      <c r="B22" s="109"/>
      <c r="C22" s="115"/>
    </row>
    <row r="23" spans="1:3" x14ac:dyDescent="0.25">
      <c r="A23" s="103" t="s">
        <v>57</v>
      </c>
      <c r="B23" s="109"/>
      <c r="C23" s="115"/>
    </row>
    <row r="24" spans="1:3" x14ac:dyDescent="0.25">
      <c r="A24" s="103" t="s">
        <v>147</v>
      </c>
      <c r="B24" s="109"/>
      <c r="C24" s="115"/>
    </row>
    <row r="25" spans="1:3" x14ac:dyDescent="0.25">
      <c r="A25" s="103" t="s">
        <v>167</v>
      </c>
      <c r="B25" s="109"/>
      <c r="C25" s="115"/>
    </row>
    <row r="26" spans="1:3" x14ac:dyDescent="0.25">
      <c r="A26" s="103" t="s">
        <v>58</v>
      </c>
      <c r="B26" s="109"/>
      <c r="C26" s="115"/>
    </row>
    <row r="27" spans="1:3" x14ac:dyDescent="0.25">
      <c r="A27" s="103" t="s">
        <v>160</v>
      </c>
      <c r="B27" s="109"/>
      <c r="C27" s="115"/>
    </row>
    <row r="28" spans="1:3" x14ac:dyDescent="0.25">
      <c r="A28" s="103" t="s">
        <v>59</v>
      </c>
      <c r="B28" s="109"/>
      <c r="C28" s="115"/>
    </row>
    <row r="29" spans="1:3" x14ac:dyDescent="0.25">
      <c r="A29" s="103" t="s">
        <v>60</v>
      </c>
      <c r="B29" s="109"/>
      <c r="C29" s="115"/>
    </row>
    <row r="30" spans="1:3" x14ac:dyDescent="0.25">
      <c r="A30" s="103" t="s">
        <v>61</v>
      </c>
      <c r="B30" s="109"/>
      <c r="C30" s="115"/>
    </row>
    <row r="31" spans="1:3" x14ac:dyDescent="0.25">
      <c r="A31" s="103" t="s">
        <v>62</v>
      </c>
      <c r="B31" s="109"/>
      <c r="C31" s="115"/>
    </row>
    <row r="32" spans="1:3" x14ac:dyDescent="0.25">
      <c r="A32" s="103" t="s">
        <v>6</v>
      </c>
      <c r="B32" s="109"/>
      <c r="C32" s="115"/>
    </row>
    <row r="33" spans="1:3" x14ac:dyDescent="0.25">
      <c r="A33" s="103" t="s">
        <v>63</v>
      </c>
      <c r="B33" s="109"/>
      <c r="C33" s="115"/>
    </row>
    <row r="34" spans="1:3" x14ac:dyDescent="0.25">
      <c r="A34" s="103" t="s">
        <v>64</v>
      </c>
      <c r="B34" s="109"/>
      <c r="C34" s="115"/>
    </row>
    <row r="35" spans="1:3" x14ac:dyDescent="0.25">
      <c r="A35" s="103" t="s">
        <v>152</v>
      </c>
      <c r="B35" s="109"/>
      <c r="C35" s="115"/>
    </row>
    <row r="36" spans="1:3" x14ac:dyDescent="0.25">
      <c r="A36" s="103" t="s">
        <v>65</v>
      </c>
      <c r="B36" s="109"/>
      <c r="C36" s="115"/>
    </row>
    <row r="37" spans="1:3" x14ac:dyDescent="0.25">
      <c r="A37" s="104" t="s">
        <v>66</v>
      </c>
      <c r="B37" s="109"/>
      <c r="C37" s="115"/>
    </row>
    <row r="38" spans="1:3" x14ac:dyDescent="0.25">
      <c r="A38" s="103" t="s">
        <v>67</v>
      </c>
      <c r="B38" s="109"/>
      <c r="C38" s="115"/>
    </row>
    <row r="39" spans="1:3" x14ac:dyDescent="0.25">
      <c r="A39" s="103" t="s">
        <v>7</v>
      </c>
      <c r="B39" s="109"/>
      <c r="C39" s="115"/>
    </row>
    <row r="40" spans="1:3" x14ac:dyDescent="0.25">
      <c r="A40" s="103" t="s">
        <v>8</v>
      </c>
      <c r="B40" s="109"/>
      <c r="C40" s="115"/>
    </row>
    <row r="41" spans="1:3" x14ac:dyDescent="0.25">
      <c r="A41" s="103" t="s">
        <v>68</v>
      </c>
      <c r="B41" s="109"/>
      <c r="C41" s="115"/>
    </row>
    <row r="42" spans="1:3" x14ac:dyDescent="0.25">
      <c r="A42" s="103" t="s">
        <v>69</v>
      </c>
      <c r="B42" s="109"/>
      <c r="C42" s="115"/>
    </row>
    <row r="43" spans="1:3" x14ac:dyDescent="0.25">
      <c r="A43" s="103" t="s">
        <v>156</v>
      </c>
      <c r="B43" s="109"/>
      <c r="C43" s="115"/>
    </row>
    <row r="44" spans="1:3" x14ac:dyDescent="0.25">
      <c r="A44" s="104" t="s">
        <v>9</v>
      </c>
      <c r="B44" s="109"/>
      <c r="C44" s="115"/>
    </row>
    <row r="45" spans="1:3" x14ac:dyDescent="0.25">
      <c r="A45" s="103" t="s">
        <v>70</v>
      </c>
      <c r="B45" s="109"/>
      <c r="C45" s="115"/>
    </row>
    <row r="46" spans="1:3" x14ac:dyDescent="0.25">
      <c r="A46" s="103" t="s">
        <v>71</v>
      </c>
      <c r="B46" s="109"/>
      <c r="C46" s="115"/>
    </row>
    <row r="47" spans="1:3" x14ac:dyDescent="0.25">
      <c r="A47" s="103" t="s">
        <v>72</v>
      </c>
      <c r="B47" s="109"/>
      <c r="C47" s="115"/>
    </row>
    <row r="48" spans="1:3" x14ac:dyDescent="0.25">
      <c r="A48" s="103" t="s">
        <v>73</v>
      </c>
      <c r="B48" s="109"/>
      <c r="C48" s="115"/>
    </row>
    <row r="49" spans="1:3" x14ac:dyDescent="0.25">
      <c r="A49" s="103" t="s">
        <v>74</v>
      </c>
      <c r="B49" s="109"/>
      <c r="C49" s="115"/>
    </row>
    <row r="50" spans="1:3" x14ac:dyDescent="0.25">
      <c r="A50" s="103" t="s">
        <v>75</v>
      </c>
      <c r="B50" s="109"/>
      <c r="C50" s="115"/>
    </row>
    <row r="51" spans="1:3" x14ac:dyDescent="0.25">
      <c r="A51" s="103" t="s">
        <v>43</v>
      </c>
      <c r="B51" s="109"/>
      <c r="C51" s="115"/>
    </row>
    <row r="52" spans="1:3" x14ac:dyDescent="0.25">
      <c r="A52" s="103" t="s">
        <v>30</v>
      </c>
      <c r="B52" s="109"/>
      <c r="C52" s="115"/>
    </row>
    <row r="53" spans="1:3" x14ac:dyDescent="0.25">
      <c r="A53" s="103" t="s">
        <v>31</v>
      </c>
      <c r="B53" s="109"/>
      <c r="C53" s="115"/>
    </row>
    <row r="54" spans="1:3" x14ac:dyDescent="0.25">
      <c r="A54" s="103" t="s">
        <v>10</v>
      </c>
      <c r="B54" s="109"/>
      <c r="C54" s="115"/>
    </row>
    <row r="55" spans="1:3" x14ac:dyDescent="0.25">
      <c r="A55" s="103" t="s">
        <v>76</v>
      </c>
      <c r="B55" s="109"/>
      <c r="C55" s="115"/>
    </row>
    <row r="56" spans="1:3" x14ac:dyDescent="0.25">
      <c r="A56" s="103" t="s">
        <v>77</v>
      </c>
      <c r="B56" s="109"/>
      <c r="C56" s="115"/>
    </row>
    <row r="57" spans="1:3" x14ac:dyDescent="0.25">
      <c r="A57" s="103" t="s">
        <v>11</v>
      </c>
      <c r="B57" s="109"/>
      <c r="C57" s="115"/>
    </row>
    <row r="58" spans="1:3" x14ac:dyDescent="0.25">
      <c r="A58" s="103" t="s">
        <v>162</v>
      </c>
      <c r="B58" s="109"/>
      <c r="C58" s="115"/>
    </row>
    <row r="59" spans="1:3" x14ac:dyDescent="0.25">
      <c r="A59" s="103" t="s">
        <v>78</v>
      </c>
      <c r="B59" s="109"/>
      <c r="C59" s="115"/>
    </row>
    <row r="60" spans="1:3" x14ac:dyDescent="0.25">
      <c r="A60" s="103" t="s">
        <v>13</v>
      </c>
      <c r="B60" s="109"/>
      <c r="C60" s="115"/>
    </row>
    <row r="61" spans="1:3" x14ac:dyDescent="0.25">
      <c r="A61" s="103" t="s">
        <v>33</v>
      </c>
      <c r="B61" s="109"/>
      <c r="C61" s="115"/>
    </row>
    <row r="62" spans="1:3" x14ac:dyDescent="0.25">
      <c r="A62" s="103" t="s">
        <v>34</v>
      </c>
      <c r="B62" s="109"/>
      <c r="C62" s="115"/>
    </row>
    <row r="63" spans="1:3" x14ac:dyDescent="0.25">
      <c r="A63" s="103" t="s">
        <v>14</v>
      </c>
      <c r="B63" s="109"/>
      <c r="C63" s="115"/>
    </row>
    <row r="64" spans="1:3" x14ac:dyDescent="0.25">
      <c r="A64" s="103" t="s">
        <v>15</v>
      </c>
      <c r="B64" s="109"/>
      <c r="C64" s="115"/>
    </row>
    <row r="65" spans="1:3" x14ac:dyDescent="0.25">
      <c r="A65" s="103" t="s">
        <v>79</v>
      </c>
      <c r="B65" s="109"/>
      <c r="C65" s="115"/>
    </row>
    <row r="66" spans="1:3" x14ac:dyDescent="0.25">
      <c r="A66" s="103" t="s">
        <v>16</v>
      </c>
      <c r="B66" s="109"/>
      <c r="C66" s="115"/>
    </row>
    <row r="67" spans="1:3" x14ac:dyDescent="0.25">
      <c r="A67" s="103" t="s">
        <v>80</v>
      </c>
      <c r="B67" s="109"/>
      <c r="C67" s="115"/>
    </row>
    <row r="68" spans="1:3" x14ac:dyDescent="0.25">
      <c r="A68" s="103" t="s">
        <v>81</v>
      </c>
      <c r="B68" s="109"/>
      <c r="C68" s="115"/>
    </row>
    <row r="69" spans="1:3" x14ac:dyDescent="0.25">
      <c r="A69" s="103" t="s">
        <v>82</v>
      </c>
      <c r="B69" s="109"/>
      <c r="C69" s="115"/>
    </row>
    <row r="70" spans="1:3" x14ac:dyDescent="0.25">
      <c r="A70" s="103" t="s">
        <v>83</v>
      </c>
      <c r="B70" s="109"/>
      <c r="C70" s="115"/>
    </row>
    <row r="71" spans="1:3" x14ac:dyDescent="0.25">
      <c r="A71" s="103" t="s">
        <v>168</v>
      </c>
      <c r="B71" s="109"/>
      <c r="C71" s="115"/>
    </row>
    <row r="72" spans="1:3" x14ac:dyDescent="0.25">
      <c r="A72" s="103" t="s">
        <v>35</v>
      </c>
      <c r="B72" s="109"/>
      <c r="C72" s="115"/>
    </row>
    <row r="73" spans="1:3" x14ac:dyDescent="0.25">
      <c r="A73" s="103" t="s">
        <v>84</v>
      </c>
      <c r="B73" s="109"/>
      <c r="C73" s="115"/>
    </row>
    <row r="74" spans="1:3" x14ac:dyDescent="0.25">
      <c r="A74" s="103" t="s">
        <v>85</v>
      </c>
      <c r="B74" s="109"/>
      <c r="C74" s="115"/>
    </row>
    <row r="75" spans="1:3" x14ac:dyDescent="0.25">
      <c r="A75" s="103" t="s">
        <v>36</v>
      </c>
      <c r="B75" s="109"/>
      <c r="C75" s="115"/>
    </row>
    <row r="76" spans="1:3" x14ac:dyDescent="0.25">
      <c r="A76" s="103" t="s">
        <v>17</v>
      </c>
      <c r="B76" s="109"/>
      <c r="C76" s="115"/>
    </row>
    <row r="77" spans="1:3" x14ac:dyDescent="0.25">
      <c r="A77" s="103" t="s">
        <v>42</v>
      </c>
      <c r="B77" s="109"/>
      <c r="C77" s="115"/>
    </row>
    <row r="78" spans="1:3" x14ac:dyDescent="0.25">
      <c r="A78" s="103" t="s">
        <v>86</v>
      </c>
      <c r="B78" s="109"/>
      <c r="C78" s="115"/>
    </row>
    <row r="79" spans="1:3" x14ac:dyDescent="0.25">
      <c r="A79" s="103" t="s">
        <v>87</v>
      </c>
      <c r="B79" s="109"/>
      <c r="C79" s="115"/>
    </row>
    <row r="80" spans="1:3" x14ac:dyDescent="0.25">
      <c r="A80" s="103" t="s">
        <v>18</v>
      </c>
      <c r="B80" s="109"/>
      <c r="C80" s="115"/>
    </row>
    <row r="81" spans="1:3" x14ac:dyDescent="0.25">
      <c r="A81" s="103" t="s">
        <v>37</v>
      </c>
      <c r="B81" s="109"/>
      <c r="C81" s="115"/>
    </row>
    <row r="82" spans="1:3" x14ac:dyDescent="0.25">
      <c r="A82" s="103" t="s">
        <v>88</v>
      </c>
      <c r="B82" s="109"/>
      <c r="C82" s="115"/>
    </row>
    <row r="83" spans="1:3" x14ac:dyDescent="0.25">
      <c r="A83" s="103" t="s">
        <v>38</v>
      </c>
      <c r="B83" s="109"/>
      <c r="C83" s="115"/>
    </row>
    <row r="84" spans="1:3" x14ac:dyDescent="0.25">
      <c r="A84" s="103" t="s">
        <v>89</v>
      </c>
      <c r="B84" s="109"/>
      <c r="C84" s="115"/>
    </row>
    <row r="85" spans="1:3" x14ac:dyDescent="0.25">
      <c r="A85" s="103" t="s">
        <v>148</v>
      </c>
      <c r="B85" s="109"/>
      <c r="C85" s="115"/>
    </row>
    <row r="86" spans="1:3" x14ac:dyDescent="0.25">
      <c r="A86" s="103" t="s">
        <v>159</v>
      </c>
      <c r="B86" s="109"/>
      <c r="C86" s="115"/>
    </row>
    <row r="87" spans="1:3" x14ac:dyDescent="0.25">
      <c r="A87" s="103" t="s">
        <v>19</v>
      </c>
      <c r="B87" s="109"/>
      <c r="C87" s="115"/>
    </row>
    <row r="88" spans="1:3" x14ac:dyDescent="0.25">
      <c r="A88" s="103" t="s">
        <v>20</v>
      </c>
      <c r="B88" s="109"/>
      <c r="C88" s="115"/>
    </row>
    <row r="89" spans="1:3" x14ac:dyDescent="0.25">
      <c r="A89" s="103" t="s">
        <v>90</v>
      </c>
      <c r="B89" s="109"/>
      <c r="C89" s="115"/>
    </row>
    <row r="90" spans="1:3" x14ac:dyDescent="0.25">
      <c r="A90" s="103" t="s">
        <v>91</v>
      </c>
      <c r="B90" s="109"/>
      <c r="C90" s="115"/>
    </row>
    <row r="91" spans="1:3" x14ac:dyDescent="0.25">
      <c r="A91" s="103" t="s">
        <v>21</v>
      </c>
      <c r="B91" s="109"/>
      <c r="C91" s="115"/>
    </row>
    <row r="92" spans="1:3" x14ac:dyDescent="0.25">
      <c r="A92" s="103" t="s">
        <v>39</v>
      </c>
      <c r="B92" s="109"/>
      <c r="C92" s="115"/>
    </row>
    <row r="93" spans="1:3" x14ac:dyDescent="0.25">
      <c r="A93" s="103" t="s">
        <v>169</v>
      </c>
      <c r="B93" s="109"/>
      <c r="C93" s="115"/>
    </row>
    <row r="94" spans="1:3" x14ac:dyDescent="0.25">
      <c r="A94" s="103" t="s">
        <v>22</v>
      </c>
      <c r="B94" s="109"/>
      <c r="C94" s="115"/>
    </row>
    <row r="95" spans="1:3" x14ac:dyDescent="0.25">
      <c r="A95" s="103" t="s">
        <v>23</v>
      </c>
      <c r="B95" s="109"/>
      <c r="C95" s="115"/>
    </row>
    <row r="96" spans="1:3" x14ac:dyDescent="0.25">
      <c r="A96" s="103" t="s">
        <v>92</v>
      </c>
      <c r="B96" s="109"/>
      <c r="C96" s="115"/>
    </row>
    <row r="97" spans="1:3" x14ac:dyDescent="0.25">
      <c r="A97" s="103" t="s">
        <v>93</v>
      </c>
      <c r="B97" s="109"/>
      <c r="C97" s="115"/>
    </row>
    <row r="98" spans="1:3" x14ac:dyDescent="0.25">
      <c r="A98" s="103" t="s">
        <v>94</v>
      </c>
      <c r="B98" s="109"/>
      <c r="C98" s="115"/>
    </row>
    <row r="99" spans="1:3" x14ac:dyDescent="0.25">
      <c r="A99" s="103" t="s">
        <v>95</v>
      </c>
      <c r="B99" s="109"/>
      <c r="C99" s="115"/>
    </row>
    <row r="100" spans="1:3" x14ac:dyDescent="0.25">
      <c r="A100" s="103" t="s">
        <v>96</v>
      </c>
      <c r="B100" s="109"/>
      <c r="C100" s="115"/>
    </row>
    <row r="101" spans="1:3" x14ac:dyDescent="0.25">
      <c r="A101" s="103" t="s">
        <v>24</v>
      </c>
      <c r="B101" s="109"/>
      <c r="C101" s="115"/>
    </row>
    <row r="102" spans="1:3" x14ac:dyDescent="0.25">
      <c r="A102" s="103" t="s">
        <v>25</v>
      </c>
      <c r="B102" s="109"/>
      <c r="C102" s="115"/>
    </row>
    <row r="103" spans="1:3" x14ac:dyDescent="0.25">
      <c r="A103" s="103" t="s">
        <v>41</v>
      </c>
      <c r="B103" s="109"/>
      <c r="C103" s="115"/>
    </row>
    <row r="104" spans="1:3" x14ac:dyDescent="0.25">
      <c r="A104" s="103" t="s">
        <v>29</v>
      </c>
      <c r="B104" s="109"/>
      <c r="C104" s="115"/>
    </row>
    <row r="105" spans="1:3" x14ac:dyDescent="0.25">
      <c r="A105" s="103" t="s">
        <v>97</v>
      </c>
      <c r="B105" s="109"/>
      <c r="C105" s="115"/>
    </row>
    <row r="106" spans="1:3" x14ac:dyDescent="0.25">
      <c r="A106" s="103" t="s">
        <v>26</v>
      </c>
      <c r="B106" s="109"/>
      <c r="C106" s="115"/>
    </row>
    <row r="107" spans="1:3" x14ac:dyDescent="0.25">
      <c r="A107" s="103" t="s">
        <v>98</v>
      </c>
      <c r="B107" s="109"/>
      <c r="C107" s="115"/>
    </row>
    <row r="108" spans="1:3" x14ac:dyDescent="0.25">
      <c r="A108" s="103" t="s">
        <v>99</v>
      </c>
      <c r="B108" s="109"/>
      <c r="C108" s="115"/>
    </row>
    <row r="109" spans="1:3" x14ac:dyDescent="0.25">
      <c r="A109" s="103" t="s">
        <v>146</v>
      </c>
      <c r="B109" s="109"/>
      <c r="C109" s="115"/>
    </row>
    <row r="110" spans="1:3" x14ac:dyDescent="0.25">
      <c r="A110" s="103" t="s">
        <v>133</v>
      </c>
      <c r="B110" s="109"/>
      <c r="C110" s="115"/>
    </row>
    <row r="111" spans="1:3" x14ac:dyDescent="0.25">
      <c r="A111" s="103" t="s">
        <v>100</v>
      </c>
      <c r="B111" s="109"/>
      <c r="C111" s="115"/>
    </row>
    <row r="112" spans="1:3" x14ac:dyDescent="0.25">
      <c r="A112" s="103" t="s">
        <v>27</v>
      </c>
      <c r="B112" s="109"/>
      <c r="C112" s="115"/>
    </row>
    <row r="113" spans="1:3" x14ac:dyDescent="0.25">
      <c r="A113" s="103" t="s">
        <v>101</v>
      </c>
      <c r="B113" s="109"/>
      <c r="C113" s="115"/>
    </row>
    <row r="114" spans="1:3" x14ac:dyDescent="0.25">
      <c r="A114" s="103" t="s">
        <v>102</v>
      </c>
      <c r="B114" s="109"/>
      <c r="C114" s="115"/>
    </row>
    <row r="115" spans="1:3" x14ac:dyDescent="0.25">
      <c r="A115" s="103" t="s">
        <v>155</v>
      </c>
      <c r="B115" s="109"/>
      <c r="C115" s="115"/>
    </row>
    <row r="116" spans="1:3" x14ac:dyDescent="0.25">
      <c r="A116" s="103" t="s">
        <v>103</v>
      </c>
      <c r="B116" s="109"/>
      <c r="C116" s="115"/>
    </row>
    <row r="117" spans="1:3" x14ac:dyDescent="0.25">
      <c r="A117" s="103" t="s">
        <v>32</v>
      </c>
      <c r="B117" s="109"/>
      <c r="C117" s="115"/>
    </row>
    <row r="118" spans="1:3" x14ac:dyDescent="0.25">
      <c r="A118" s="103" t="s">
        <v>104</v>
      </c>
      <c r="B118" s="109"/>
      <c r="C118" s="115"/>
    </row>
    <row r="119" spans="1:3" x14ac:dyDescent="0.25">
      <c r="A119" s="103" t="s">
        <v>105</v>
      </c>
      <c r="B119" s="109"/>
      <c r="C119" s="115"/>
    </row>
    <row r="120" spans="1:3" x14ac:dyDescent="0.25">
      <c r="A120" s="103" t="s">
        <v>106</v>
      </c>
      <c r="B120" s="109"/>
      <c r="C120" s="115"/>
    </row>
    <row r="121" spans="1:3" x14ac:dyDescent="0.25">
      <c r="A121" s="103" t="s">
        <v>107</v>
      </c>
      <c r="B121" s="109"/>
      <c r="C121" s="115"/>
    </row>
    <row r="122" spans="1:3" x14ac:dyDescent="0.25">
      <c r="A122" s="103" t="s">
        <v>108</v>
      </c>
      <c r="B122" s="109"/>
      <c r="C122" s="115"/>
    </row>
    <row r="123" spans="1:3" x14ac:dyDescent="0.25">
      <c r="A123" s="103" t="s">
        <v>109</v>
      </c>
      <c r="B123" s="109"/>
      <c r="C123" s="115"/>
    </row>
    <row r="124" spans="1:3" x14ac:dyDescent="0.25">
      <c r="A124" s="103" t="s">
        <v>163</v>
      </c>
      <c r="B124" s="109"/>
      <c r="C124" s="115"/>
    </row>
    <row r="125" spans="1:3" x14ac:dyDescent="0.25">
      <c r="A125" s="103" t="s">
        <v>110</v>
      </c>
      <c r="B125" s="109"/>
      <c r="C125" s="115"/>
    </row>
    <row r="126" spans="1:3" x14ac:dyDescent="0.25">
      <c r="A126" s="103" t="s">
        <v>111</v>
      </c>
      <c r="B126" s="109"/>
      <c r="C126" s="115"/>
    </row>
    <row r="127" spans="1:3" x14ac:dyDescent="0.25">
      <c r="A127" s="103" t="s">
        <v>112</v>
      </c>
      <c r="B127" s="109"/>
      <c r="C127" s="115"/>
    </row>
    <row r="128" spans="1:3" x14ac:dyDescent="0.25">
      <c r="A128" s="104" t="s">
        <v>113</v>
      </c>
      <c r="B128" s="109"/>
      <c r="C128" s="115"/>
    </row>
    <row r="129" spans="1:3" x14ac:dyDescent="0.25">
      <c r="A129" s="103" t="s">
        <v>114</v>
      </c>
      <c r="B129" s="109"/>
      <c r="C129" s="115"/>
    </row>
    <row r="130" spans="1:3" x14ac:dyDescent="0.25">
      <c r="A130" s="103" t="s">
        <v>28</v>
      </c>
      <c r="B130" s="109"/>
      <c r="C130" s="115"/>
    </row>
    <row r="131" spans="1:3" x14ac:dyDescent="0.25">
      <c r="A131" s="103" t="s">
        <v>115</v>
      </c>
      <c r="B131" s="109"/>
      <c r="C131" s="115"/>
    </row>
    <row r="132" spans="1:3" x14ac:dyDescent="0.25">
      <c r="A132" s="103" t="s">
        <v>116</v>
      </c>
      <c r="B132" s="109"/>
      <c r="C132" s="115"/>
    </row>
    <row r="133" spans="1:3" x14ac:dyDescent="0.25">
      <c r="A133" s="103" t="s">
        <v>117</v>
      </c>
      <c r="B133" s="109"/>
      <c r="C133" s="115"/>
    </row>
    <row r="134" spans="1:3" x14ac:dyDescent="0.25">
      <c r="A134" s="105" t="s">
        <v>118</v>
      </c>
      <c r="B134" s="109"/>
      <c r="C134" s="115"/>
    </row>
    <row r="135" spans="1:3" x14ac:dyDescent="0.25">
      <c r="A135" s="105" t="s">
        <v>119</v>
      </c>
      <c r="B135" s="109"/>
      <c r="C135" s="115"/>
    </row>
    <row r="136" spans="1:3" x14ac:dyDescent="0.25">
      <c r="A136" s="105" t="s">
        <v>120</v>
      </c>
      <c r="B136" s="109"/>
      <c r="C136" s="115"/>
    </row>
    <row r="137" spans="1:3" x14ac:dyDescent="0.25">
      <c r="A137" s="105" t="s">
        <v>40</v>
      </c>
      <c r="B137" s="109"/>
      <c r="C137" s="115"/>
    </row>
    <row r="138" spans="1:3" x14ac:dyDescent="0.25">
      <c r="A138" s="105" t="s">
        <v>121</v>
      </c>
      <c r="B138" s="109"/>
      <c r="C138" s="115"/>
    </row>
    <row r="139" spans="1:3" x14ac:dyDescent="0.25">
      <c r="A139" s="105" t="s">
        <v>158</v>
      </c>
      <c r="B139" s="109"/>
      <c r="C139" s="115"/>
    </row>
    <row r="140" spans="1:3" x14ac:dyDescent="0.25">
      <c r="A140" s="105" t="s">
        <v>122</v>
      </c>
      <c r="B140" s="109"/>
      <c r="C140" s="115"/>
    </row>
    <row r="141" spans="1:3" x14ac:dyDescent="0.25">
      <c r="A141" s="105" t="s">
        <v>123</v>
      </c>
      <c r="B141" s="109"/>
      <c r="C141" s="115"/>
    </row>
    <row r="142" spans="1:3" x14ac:dyDescent="0.25">
      <c r="A142" s="105" t="s">
        <v>124</v>
      </c>
      <c r="B142" s="109"/>
      <c r="C142" s="115"/>
    </row>
    <row r="143" spans="1:3" x14ac:dyDescent="0.25">
      <c r="A143" s="105" t="s">
        <v>125</v>
      </c>
      <c r="B143" s="109"/>
      <c r="C143" s="115"/>
    </row>
    <row r="144" spans="1:3" x14ac:dyDescent="0.25">
      <c r="A144" s="105" t="s">
        <v>126</v>
      </c>
      <c r="B144" s="109"/>
      <c r="C144" s="115"/>
    </row>
    <row r="145" spans="1:3" x14ac:dyDescent="0.25">
      <c r="A145" s="105" t="s">
        <v>127</v>
      </c>
      <c r="B145" s="109"/>
      <c r="C145" s="115"/>
    </row>
    <row r="146" spans="1:3" x14ac:dyDescent="0.25">
      <c r="A146" s="105" t="s">
        <v>157</v>
      </c>
      <c r="B146" s="109"/>
      <c r="C146" s="115"/>
    </row>
    <row r="147" spans="1:3" x14ac:dyDescent="0.25">
      <c r="A147" s="105" t="s">
        <v>128</v>
      </c>
      <c r="B147" s="109"/>
      <c r="C147" s="115"/>
    </row>
    <row r="148" spans="1:3" x14ac:dyDescent="0.25">
      <c r="A148" s="105" t="s">
        <v>151</v>
      </c>
      <c r="B148" s="109"/>
      <c r="C148" s="115"/>
    </row>
    <row r="149" spans="1:3" x14ac:dyDescent="0.25">
      <c r="A149" s="105" t="s">
        <v>129</v>
      </c>
      <c r="B149" s="109"/>
      <c r="C149" s="115"/>
    </row>
    <row r="150" spans="1:3" x14ac:dyDescent="0.25">
      <c r="A150" s="105" t="s">
        <v>130</v>
      </c>
      <c r="B150" s="109"/>
      <c r="C150" s="115"/>
    </row>
    <row r="151" spans="1:3" x14ac:dyDescent="0.25">
      <c r="A151" s="105"/>
      <c r="B151" s="109"/>
      <c r="C151" s="115"/>
    </row>
    <row r="152" spans="1:3" ht="15.75" thickBot="1" x14ac:dyDescent="0.3">
      <c r="A152" s="100"/>
      <c r="B152" s="116"/>
      <c r="C152" s="117"/>
    </row>
  </sheetData>
  <sortState ref="A4:C150">
    <sortCondition ref="A4:A150"/>
  </sortState>
  <pageMargins left="0.70866141732283472" right="0.70866141732283472" top="0.74803149606299213" bottom="0.74803149606299213" header="0.31496062992125984" footer="0.31496062992125984"/>
  <pageSetup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22</vt:i4>
      </vt:variant>
    </vt:vector>
  </HeadingPairs>
  <TitlesOfParts>
    <vt:vector size="39" baseType="lpstr">
      <vt:lpstr>Summary</vt:lpstr>
      <vt:lpstr>06112018</vt:lpstr>
      <vt:lpstr>301018</vt:lpstr>
      <vt:lpstr>231018</vt:lpstr>
      <vt:lpstr>161018</vt:lpstr>
      <vt:lpstr>091018</vt:lpstr>
      <vt:lpstr>021018</vt:lpstr>
      <vt:lpstr>250918</vt:lpstr>
      <vt:lpstr>180918</vt:lpstr>
      <vt:lpstr>110918</vt:lpstr>
      <vt:lpstr>040918</vt:lpstr>
      <vt:lpstr>280818</vt:lpstr>
      <vt:lpstr>210818</vt:lpstr>
      <vt:lpstr>140818</vt:lpstr>
      <vt:lpstr>070818</vt:lpstr>
      <vt:lpstr>310718</vt:lpstr>
      <vt:lpstr>240718</vt:lpstr>
      <vt:lpstr>'021018'!Print_Area</vt:lpstr>
      <vt:lpstr>'06112018'!Print_Area</vt:lpstr>
      <vt:lpstr>'091018'!Print_Area</vt:lpstr>
      <vt:lpstr>'110918'!Print_Area</vt:lpstr>
      <vt:lpstr>'161018'!Print_Area</vt:lpstr>
      <vt:lpstr>'180918'!Print_Area</vt:lpstr>
      <vt:lpstr>'231018'!Print_Area</vt:lpstr>
      <vt:lpstr>'240718'!Print_Area</vt:lpstr>
      <vt:lpstr>'250918'!Print_Area</vt:lpstr>
      <vt:lpstr>'280818'!Print_Area</vt:lpstr>
      <vt:lpstr>'301018'!Print_Area</vt:lpstr>
      <vt:lpstr>'021018'!Print_Titles</vt:lpstr>
      <vt:lpstr>'06112018'!Print_Titles</vt:lpstr>
      <vt:lpstr>'091018'!Print_Titles</vt:lpstr>
      <vt:lpstr>'110918'!Print_Titles</vt:lpstr>
      <vt:lpstr>'161018'!Print_Titles</vt:lpstr>
      <vt:lpstr>'180918'!Print_Titles</vt:lpstr>
      <vt:lpstr>'231018'!Print_Titles</vt:lpstr>
      <vt:lpstr>'240718'!Print_Titles</vt:lpstr>
      <vt:lpstr>'250918'!Print_Titles</vt:lpstr>
      <vt:lpstr>'280818'!Print_Titles</vt:lpstr>
      <vt:lpstr>'301018'!Print_Titles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Bates</dc:creator>
  <cp:lastModifiedBy>Jose Bates</cp:lastModifiedBy>
  <cp:lastPrinted>2018-10-23T12:21:29Z</cp:lastPrinted>
  <dcterms:created xsi:type="dcterms:W3CDTF">2018-07-24T18:37:02Z</dcterms:created>
  <dcterms:modified xsi:type="dcterms:W3CDTF">2018-11-02T06:46:14Z</dcterms:modified>
</cp:coreProperties>
</file>